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8B808F7A-ED17-45F9-8BA6-694A1495AE75}" xr6:coauthVersionLast="47" xr6:coauthVersionMax="47" xr10:uidLastSave="{00000000-0000-0000-0000-000000000000}"/>
  <bookViews>
    <workbookView xWindow="-108" yWindow="-108" windowWidth="23256" windowHeight="13896" xr2:uid="{00000000-000D-0000-FFFF-FFFF00000000}"/>
  </bookViews>
  <sheets>
    <sheet name="2025 ANNUAL OPERATING SURVEY" sheetId="1" r:id="rId1"/>
    <sheet name="OPERATING EXPENSES WORKSHEET" sheetId="2" r:id="rId2"/>
  </sheets>
  <definedNames>
    <definedName name="_xlnm.Print_Area" localSheetId="0">'2025 ANNUAL OPERATING SURVEY'!$A$3:$H$135</definedName>
    <definedName name="_xlnm.Print_Area" localSheetId="1">'OPERATING EXPENSES WORKSHEET'!$A$1:$G$69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 i="1" l="1"/>
  <c r="CT2" i="1"/>
  <c r="CS2" i="1"/>
  <c r="CR2" i="1"/>
  <c r="CQ2" i="1"/>
  <c r="CP2" i="1"/>
  <c r="CO2" i="1"/>
  <c r="CN2" i="1"/>
  <c r="B25" i="2"/>
  <c r="BA2" i="1"/>
  <c r="AZ2" i="1"/>
  <c r="AY2" i="1"/>
  <c r="AX2" i="1"/>
  <c r="AW2" i="1"/>
  <c r="AV2" i="1"/>
  <c r="AU2" i="1"/>
  <c r="AT2" i="1"/>
  <c r="AS2" i="1"/>
  <c r="B56" i="1" l="1"/>
  <c r="B90" i="1" l="1"/>
  <c r="B67" i="2" l="1"/>
  <c r="B93" i="1" s="1"/>
  <c r="BG2" i="1" s="1"/>
  <c r="B59" i="2"/>
  <c r="B92" i="1" s="1"/>
  <c r="BF2" i="1" s="1"/>
  <c r="B48" i="2"/>
  <c r="B91" i="1" s="1"/>
  <c r="BE2" i="1" s="1"/>
  <c r="B15" i="2"/>
  <c r="B89" i="1" s="1"/>
  <c r="C59" i="1"/>
  <c r="CK2" i="1"/>
  <c r="CJ2" i="1"/>
  <c r="CI2" i="1"/>
  <c r="CH2" i="1"/>
  <c r="CG2" i="1"/>
  <c r="CF2" i="1"/>
  <c r="CE2" i="1"/>
  <c r="CD2" i="1"/>
  <c r="CC2" i="1"/>
  <c r="CB2" i="1"/>
  <c r="CA2" i="1"/>
  <c r="BZ2" i="1"/>
  <c r="BY2" i="1"/>
  <c r="BX2" i="1"/>
  <c r="BW2" i="1"/>
  <c r="BV2" i="1"/>
  <c r="BI2" i="1"/>
  <c r="BD2" i="1"/>
  <c r="BB2" i="1"/>
  <c r="AR2" i="1"/>
  <c r="AQ2" i="1"/>
  <c r="AP2" i="1"/>
  <c r="AO2" i="1"/>
  <c r="AN2" i="1"/>
  <c r="AM2" i="1"/>
  <c r="AL2" i="1"/>
  <c r="AK2" i="1"/>
  <c r="AI2" i="1"/>
  <c r="AH2" i="1"/>
  <c r="AF2" i="1"/>
  <c r="AE2" i="1"/>
  <c r="AC2" i="1"/>
  <c r="AB2" i="1"/>
  <c r="Z2" i="1"/>
  <c r="Y2" i="1"/>
  <c r="W2" i="1"/>
  <c r="V2" i="1"/>
  <c r="U2" i="1"/>
  <c r="S2" i="1"/>
  <c r="R2" i="1"/>
  <c r="Q2" i="1"/>
  <c r="P2" i="1"/>
  <c r="O2" i="1"/>
  <c r="N2" i="1"/>
  <c r="M2" i="1"/>
  <c r="L2" i="1"/>
  <c r="K2" i="1"/>
  <c r="J2" i="1"/>
  <c r="I2" i="1"/>
  <c r="H2" i="1"/>
  <c r="G2" i="1"/>
  <c r="F2" i="1"/>
  <c r="E2" i="1"/>
  <c r="C2" i="1"/>
  <c r="B2" i="1"/>
  <c r="A2" i="1"/>
  <c r="B94" i="1" l="1"/>
  <c r="BH2" i="1" s="1"/>
  <c r="BC2" i="1"/>
  <c r="C62" i="1"/>
  <c r="AG2" i="1" s="1"/>
  <c r="C63" i="1"/>
  <c r="AJ2" i="1" s="1"/>
  <c r="C60" i="1"/>
  <c r="AA2" i="1" s="1"/>
  <c r="X2" i="1"/>
  <c r="C61" i="1"/>
  <c r="AD2" i="1" s="1"/>
  <c r="B69" i="2"/>
  <c r="T2" i="1"/>
  <c r="C51" i="1"/>
</calcChain>
</file>

<file path=xl/sharedStrings.xml><?xml version="1.0" encoding="utf-8"?>
<sst xmlns="http://schemas.openxmlformats.org/spreadsheetml/2006/main" count="287" uniqueCount="266">
  <si>
    <t>Tracking Number</t>
  </si>
  <si>
    <t>Project Name</t>
  </si>
  <si>
    <t>Project Address</t>
  </si>
  <si>
    <t>Scattered Site?</t>
  </si>
  <si>
    <t>Project City</t>
  </si>
  <si>
    <t>Project County</t>
  </si>
  <si>
    <t>Project Zip Code</t>
  </si>
  <si>
    <t>On-site Manager Name</t>
  </si>
  <si>
    <t>On-site Phone #</t>
  </si>
  <si>
    <t>units w/ RD SUBSIDY</t>
  </si>
  <si>
    <t>units w/ HUD PBRS</t>
  </si>
  <si>
    <t>Units leased with HCRS</t>
  </si>
  <si>
    <t>SRO/EFF</t>
  </si>
  <si>
    <t>1BR</t>
  </si>
  <si>
    <t>2BR</t>
  </si>
  <si>
    <t>3BR</t>
  </si>
  <si>
    <t>4+BR</t>
  </si>
  <si>
    <t xml:space="preserve"># INCOME QUALIFIED UNITS </t>
  </si>
  <si>
    <t xml:space="preserve"># MARKET RATE UNITS </t>
  </si>
  <si>
    <t>TOTAL UNITS</t>
  </si>
  <si>
    <t>SENIOR</t>
  </si>
  <si>
    <t>FAMILY</t>
  </si>
  <si>
    <t>Mob/Sensory % of Units Set Aside</t>
  </si>
  <si>
    <t>Mob/Sensory # Units Set Aside</t>
  </si>
  <si>
    <t>Mob/Sensory Units Actually Occupied</t>
  </si>
  <si>
    <t>SPMI % of Units Set Aside</t>
  </si>
  <si>
    <t>SPMI # Units Set Aside</t>
  </si>
  <si>
    <t>SPMI Units Actually Occupied</t>
  </si>
  <si>
    <t>DD % of Units Set Aside</t>
  </si>
  <si>
    <t>DD # Units Set Aside</t>
  </si>
  <si>
    <t>DD Units Actually Occupied</t>
  </si>
  <si>
    <t>ELI % of Units Set Aside</t>
  </si>
  <si>
    <t>ELI # Units Set Aside</t>
  </si>
  <si>
    <t>ELI Units Actually Occupied</t>
  </si>
  <si>
    <t>Formerly Homeless % of Units Set Aside</t>
  </si>
  <si>
    <t>Formerly Homeless # Units Set Aside</t>
  </si>
  <si>
    <t>Formerly Homeless Units Actually Occupied</t>
  </si>
  <si>
    <t>Building Type</t>
  </si>
  <si>
    <t>NUMBER of this building</t>
  </si>
  <si>
    <t>TOTAL UNITS in this type of building</t>
  </si>
  <si>
    <t>Elevator?</t>
  </si>
  <si>
    <t>FACTORS AFFECTING VACANCY</t>
  </si>
  <si>
    <t>Administrative</t>
  </si>
  <si>
    <t xml:space="preserve">Utilities </t>
  </si>
  <si>
    <t>Operating/Maintenance</t>
  </si>
  <si>
    <t>Taxes and Insurance</t>
  </si>
  <si>
    <t>Other Financial Expense</t>
  </si>
  <si>
    <t>Total Operating Expenses</t>
  </si>
  <si>
    <t>FACTORS AFFECTING EXPENSES</t>
  </si>
  <si>
    <t>Owner Electric Common Area Only</t>
  </si>
  <si>
    <t>Owner Water/Sewer Common Area Only</t>
  </si>
  <si>
    <t>Owner Gas Common Area Only</t>
  </si>
  <si>
    <t>Owner Cable/Internet Common Area Only</t>
  </si>
  <si>
    <t>Owner other Utility 1 Common Area Only</t>
  </si>
  <si>
    <t>Owner other Utility 2 Common Area Only</t>
  </si>
  <si>
    <t>Owner Electric Common Area/Units</t>
  </si>
  <si>
    <t>Owner Water/Sewer Common Area/Units</t>
  </si>
  <si>
    <t>Owner Gas Common Area Units</t>
  </si>
  <si>
    <t>Owner Cable/Internet Common Area/Units</t>
  </si>
  <si>
    <t>Owner other Utility 1 Common Area/Units</t>
  </si>
  <si>
    <t>Owner other Utility 2 Common Area/Units</t>
  </si>
  <si>
    <t>OWNER NAME</t>
  </si>
  <si>
    <t>Owner Title</t>
  </si>
  <si>
    <t>Owner Address</t>
  </si>
  <si>
    <t>Owner City-State-Zip</t>
  </si>
  <si>
    <t>Owner Email</t>
  </si>
  <si>
    <t>Owner Phone</t>
  </si>
  <si>
    <t>MANAGEMENT COMPANY NAME</t>
  </si>
  <si>
    <t>MC Address</t>
  </si>
  <si>
    <t>MC City-State-Zip</t>
  </si>
  <si>
    <t>MC Email</t>
  </si>
  <si>
    <t>MC Phone</t>
  </si>
  <si>
    <t>PERSON WHO COMPILED THIS REPORT</t>
  </si>
  <si>
    <t>Person Title</t>
  </si>
  <si>
    <t>Person Company</t>
  </si>
  <si>
    <t>Person email</t>
  </si>
  <si>
    <t>Person Phone</t>
  </si>
  <si>
    <t>9% LIHTC</t>
  </si>
  <si>
    <t>4% MF Bond</t>
  </si>
  <si>
    <t>Number of Full Time Employees</t>
  </si>
  <si>
    <t>Number of Part Time Employees</t>
  </si>
  <si>
    <t>*Describe your Rent Concession/ Incentive Program</t>
  </si>
  <si>
    <t>Real Estate Tax Exemption?</t>
  </si>
  <si>
    <t>Year Exemption Expires</t>
  </si>
  <si>
    <t>Real Estate Tax Abatement</t>
  </si>
  <si>
    <t>Year Abatement expires</t>
  </si>
  <si>
    <t>Describe the nature of the Exemption/Abatement</t>
  </si>
  <si>
    <t>Ohio Housing Finance Agency</t>
  </si>
  <si>
    <t>PROJECT INFORMATION</t>
  </si>
  <si>
    <t>OR</t>
  </si>
  <si>
    <t xml:space="preserve">THIS IS A SIX DIGIT # THAT LOOKS LIKE THIS: 04-5678. Just enter the numbers, not the dash, and it will format automatically. </t>
  </si>
  <si>
    <t xml:space="preserve">if scattered site development, enter the address of one of the buildings and check the box </t>
  </si>
  <si>
    <t>UNIT CHARACTERISTICS</t>
  </si>
  <si>
    <t>POPULATION(S) SERVED</t>
  </si>
  <si>
    <t>Use drop down menu to fill this cell</t>
  </si>
  <si>
    <t>Cell will fill automatically based on your answer to the cell above it</t>
  </si>
  <si>
    <t>BUILDING TYPES</t>
  </si>
  <si>
    <t>Does this building type have an elevator?</t>
  </si>
  <si>
    <t>VACANCY STATUS</t>
  </si>
  <si>
    <t># UNITS VACANT</t>
  </si>
  <si>
    <t>FACTORS AFFECTING VACANCY (click on the large cell below and type in your response)</t>
  </si>
  <si>
    <t/>
  </si>
  <si>
    <t>FACTORS AFFECTING EXPENSES (click on the large cell below and type in your response)</t>
  </si>
  <si>
    <t>CERTIFICATION</t>
  </si>
  <si>
    <t>Title:</t>
  </si>
  <si>
    <t>Address:</t>
  </si>
  <si>
    <t>City-State-Zip:</t>
  </si>
  <si>
    <t>Email Address:</t>
  </si>
  <si>
    <t>Direct Telephone Number:</t>
  </si>
  <si>
    <t>PERSON WHO COMPILED THIS REPORT:</t>
  </si>
  <si>
    <t>Company:</t>
  </si>
  <si>
    <t>Administrative Expenses</t>
  </si>
  <si>
    <t>Advertising and Marketing</t>
  </si>
  <si>
    <t>Office Expenses</t>
  </si>
  <si>
    <t>Other Administrative Expense (specify by typing over this cell)</t>
  </si>
  <si>
    <t>CHECK IF OWNER PAYS FOR THIS UTILITY ONLY IN THE COMMON AREAS</t>
  </si>
  <si>
    <t>CHECK IF OWNER PAYS FOR THIS UTILITY IN THE COMMON AREAS AND IN ALL OF THE UNITS</t>
  </si>
  <si>
    <t>Electricity</t>
  </si>
  <si>
    <t>Water/Sewer</t>
  </si>
  <si>
    <t>Gas</t>
  </si>
  <si>
    <t>Cable/Internet</t>
  </si>
  <si>
    <t>Other Utility Expense (specify by typing over this cell)</t>
  </si>
  <si>
    <t>TOTAL UTILITY EXPENSES</t>
  </si>
  <si>
    <t>All Operating Contracts</t>
  </si>
  <si>
    <t>All Maintenance Contracts</t>
  </si>
  <si>
    <t>All Security Contracts</t>
  </si>
  <si>
    <t xml:space="preserve">Garbage/Trash Removal </t>
  </si>
  <si>
    <t>Maintenance Supplies</t>
  </si>
  <si>
    <t>Painting and Decorating</t>
  </si>
  <si>
    <t>HVAC Maintenance</t>
  </si>
  <si>
    <t>Snow Removal/Landscaping</t>
  </si>
  <si>
    <t xml:space="preserve">Vehicle Operation and Repairs </t>
  </si>
  <si>
    <t>Extermination</t>
  </si>
  <si>
    <t>Other Oper/Maint Expense (specify by typing over this cell)</t>
  </si>
  <si>
    <t>Real Estate Tax Abatement?</t>
  </si>
  <si>
    <t>Real Estate Taxes</t>
  </si>
  <si>
    <t>Payroll Taxes</t>
  </si>
  <si>
    <t>Year Abatement Expires</t>
  </si>
  <si>
    <t>Property/Liability Insurance</t>
  </si>
  <si>
    <t>Fidelity Bond Insurance</t>
  </si>
  <si>
    <t>Workers Compensation</t>
  </si>
  <si>
    <t>Health Insurance/Employee Benefits</t>
  </si>
  <si>
    <t>Other Tax/Insurance Expense (specify by typing over this cell)</t>
  </si>
  <si>
    <t>TOTAL TAXES &amp; INSURANCE</t>
  </si>
  <si>
    <t>Other Financial Expenses</t>
  </si>
  <si>
    <t>DO NOT REPORT ANY FINANCIAL EXPENSES RELATED TO MORTGAGE, INTEREST, FINANCING FEES OR DEBT ON THE PROPERTY</t>
  </si>
  <si>
    <t>Replacement Reserves</t>
  </si>
  <si>
    <t>Other Financial Expense (specify by typing over this cell)</t>
  </si>
  <si>
    <t>TOTAL OTHER FINANCIAL EXPENSES</t>
  </si>
  <si>
    <t>TOTAL EXPENSES</t>
  </si>
  <si>
    <t>Owner-Paid Utilities</t>
  </si>
  <si>
    <t>TOTAL ADMINISTRATIVE EXPENSES</t>
  </si>
  <si>
    <t>TOTAL OPERATING/MAINTENANCE EXPENSES</t>
  </si>
  <si>
    <t>ENTER ONLY COSTS PAID FOR BY THE OWNER. DO NOT ENTER ANY COSTS PAID BY THE RESIDENTS. FILL IN THE CHECKBOXES TO THE RIGHT AS APPROPRIATE.</t>
  </si>
  <si>
    <t>THE ITEMS IN GREEN ARE TO BE REPORTED IF THEY ARE NOT ACCOUNTED FOR IN ANY CONTRACTS. IF THOSE EXPENSES ARE PAID THROUGH CONTRACTS, DO NOT REPORT ANY COSTS FOR THEM.</t>
  </si>
  <si>
    <t>Multi-Family 1-3 Floors</t>
  </si>
  <si>
    <t>CHECK THE BOX THAT APPLIES</t>
  </si>
  <si>
    <r>
      <t>EXCLUSIVELY SENIOR</t>
    </r>
    <r>
      <rPr>
        <sz val="8"/>
        <rFont val="Arial"/>
        <family val="2"/>
      </rPr>
      <t xml:space="preserve">
</t>
    </r>
    <r>
      <rPr>
        <b/>
        <sz val="8"/>
        <color theme="3" tint="0.39997558519241921"/>
        <rFont val="Arial"/>
        <family val="2"/>
      </rPr>
      <t>(at least one member of household is age 55 or older)</t>
    </r>
  </si>
  <si>
    <r>
      <t>FAMILIES AND/OR INDIVIDUALS</t>
    </r>
    <r>
      <rPr>
        <sz val="8"/>
        <rFont val="Arial"/>
        <family val="2"/>
      </rPr>
      <t xml:space="preserve">
</t>
    </r>
    <r>
      <rPr>
        <b/>
        <sz val="8"/>
        <color theme="3" tint="0.39997558519241921"/>
        <rFont val="Arial"/>
        <family val="2"/>
      </rPr>
      <t>(seniors may reside there, but not exclusively senior)</t>
    </r>
  </si>
  <si>
    <t>Multi-Family 4+ Floors</t>
  </si>
  <si>
    <t>WHAT IS THE PREDOMINANT BUILDING TYPE IN THIS DEVELOPMENT?</t>
  </si>
  <si>
    <r>
      <rPr>
        <b/>
        <sz val="8"/>
        <color theme="3" tint="0.39997558519241921"/>
        <rFont val="Arial"/>
        <family val="2"/>
      </rPr>
      <t>NUMBER</t>
    </r>
    <r>
      <rPr>
        <b/>
        <sz val="8"/>
        <rFont val="Arial"/>
        <family val="2"/>
      </rPr>
      <t xml:space="preserve"> of this type of building in the development</t>
    </r>
  </si>
  <si>
    <r>
      <rPr>
        <b/>
        <sz val="8"/>
        <color theme="3" tint="0.39997558519241921"/>
        <rFont val="Arial"/>
        <family val="2"/>
      </rPr>
      <t>TOTAL NUMBER OF UNITS</t>
    </r>
    <r>
      <rPr>
        <b/>
        <sz val="8"/>
        <rFont val="Arial"/>
        <family val="2"/>
      </rPr>
      <t xml:space="preserve"> in this type of building</t>
    </r>
  </si>
  <si>
    <t>CLICK HERE AND USE DROP-DOWN MENU TO SELECT PREDOMINANT BUILDING TYPE</t>
  </si>
  <si>
    <r>
      <t>TOTAL</t>
    </r>
    <r>
      <rPr>
        <b/>
        <sz val="10"/>
        <rFont val="Arial"/>
        <family val="2"/>
      </rPr>
      <t xml:space="preserve"> </t>
    </r>
    <r>
      <rPr>
        <b/>
        <sz val="10"/>
        <color theme="3" tint="0.39997558519241921"/>
        <rFont val="Arial"/>
        <family val="2"/>
      </rPr>
      <t>4+BEDROOM</t>
    </r>
    <r>
      <rPr>
        <b/>
        <sz val="8"/>
        <rFont val="Arial"/>
        <family val="2"/>
      </rPr>
      <t xml:space="preserve"> UNITS</t>
    </r>
  </si>
  <si>
    <r>
      <t xml:space="preserve">TOTAL </t>
    </r>
    <r>
      <rPr>
        <b/>
        <sz val="10"/>
        <color theme="3" tint="0.39997558519241921"/>
        <rFont val="Arial"/>
        <family val="2"/>
      </rPr>
      <t>3 BEDROOM</t>
    </r>
    <r>
      <rPr>
        <b/>
        <sz val="8"/>
        <rFont val="Arial"/>
        <family val="2"/>
      </rPr>
      <t xml:space="preserve"> UNITS</t>
    </r>
  </si>
  <si>
    <r>
      <t xml:space="preserve">TOTAL </t>
    </r>
    <r>
      <rPr>
        <b/>
        <sz val="10"/>
        <color theme="3" tint="0.39997558519241921"/>
        <rFont val="Arial"/>
        <family val="2"/>
      </rPr>
      <t>2 BEDROOM</t>
    </r>
    <r>
      <rPr>
        <b/>
        <sz val="10"/>
        <rFont val="Arial"/>
        <family val="2"/>
      </rPr>
      <t xml:space="preserve"> </t>
    </r>
    <r>
      <rPr>
        <b/>
        <sz val="8"/>
        <rFont val="Arial"/>
        <family val="2"/>
      </rPr>
      <t>UNITS</t>
    </r>
  </si>
  <si>
    <r>
      <t xml:space="preserve">TOTAL </t>
    </r>
    <r>
      <rPr>
        <b/>
        <sz val="10"/>
        <color theme="3" tint="0.39997558519241921"/>
        <rFont val="Arial"/>
        <family val="2"/>
      </rPr>
      <t>1 BEDROOM</t>
    </r>
    <r>
      <rPr>
        <b/>
        <sz val="8"/>
        <rFont val="Arial"/>
        <family val="2"/>
      </rPr>
      <t xml:space="preserve"> UNITS</t>
    </r>
  </si>
  <si>
    <r>
      <t xml:space="preserve">TOTAL </t>
    </r>
    <r>
      <rPr>
        <b/>
        <sz val="10"/>
        <color theme="3" tint="0.39997558519241921"/>
        <rFont val="Arial"/>
        <family val="2"/>
      </rPr>
      <t>SRO/EFFICIENCY</t>
    </r>
    <r>
      <rPr>
        <b/>
        <sz val="8"/>
        <rFont val="Arial"/>
        <family val="2"/>
      </rPr>
      <t xml:space="preserve"> UNITS</t>
    </r>
  </si>
  <si>
    <r>
      <t xml:space="preserve">NUMBER OF UNITS WITH </t>
    </r>
    <r>
      <rPr>
        <b/>
        <i/>
        <sz val="10"/>
        <color theme="3" tint="0.39997558519241921"/>
        <rFont val="Arial"/>
        <family val="2"/>
      </rPr>
      <t>PROJECT-BASED RURAL DEVELOPMENT RENTAL SUBSIDY</t>
    </r>
  </si>
  <si>
    <r>
      <t xml:space="preserve">NUMBER OF UNITS WITH </t>
    </r>
    <r>
      <rPr>
        <b/>
        <i/>
        <sz val="10"/>
        <color theme="3" tint="0.39997558519241921"/>
        <rFont val="Arial"/>
        <family val="2"/>
      </rPr>
      <t>PROJECT-BASED HUD RENTAL SUBSIDY</t>
    </r>
  </si>
  <si>
    <r>
      <t xml:space="preserve">NUMBER OF UNITS OCCUPIED BY TENANTS WITH A </t>
    </r>
    <r>
      <rPr>
        <b/>
        <i/>
        <sz val="10"/>
        <color theme="3" tint="0.39997558519241921"/>
        <rFont val="Arial"/>
        <family val="2"/>
      </rPr>
      <t>HUD HOUSING CHOICE VOUCHER RENTAL SUBSIDY</t>
    </r>
  </si>
  <si>
    <r>
      <t xml:space="preserve"># OF  </t>
    </r>
    <r>
      <rPr>
        <b/>
        <i/>
        <sz val="10"/>
        <color theme="3" tint="0.39997558519241921"/>
        <rFont val="Arial"/>
        <family val="2"/>
      </rPr>
      <t>INCOME QUALIFIED</t>
    </r>
    <r>
      <rPr>
        <b/>
        <i/>
        <sz val="8"/>
        <color theme="3" tint="0.39997558519241921"/>
        <rFont val="Arial"/>
        <family val="2"/>
      </rPr>
      <t xml:space="preserve"> </t>
    </r>
    <r>
      <rPr>
        <b/>
        <i/>
        <sz val="8"/>
        <rFont val="Arial"/>
        <family val="2"/>
      </rPr>
      <t>UNITS</t>
    </r>
    <r>
      <rPr>
        <b/>
        <sz val="8"/>
        <rFont val="Arial"/>
        <family val="2"/>
      </rPr>
      <t xml:space="preserve"> </t>
    </r>
  </si>
  <si>
    <r>
      <t># OF</t>
    </r>
    <r>
      <rPr>
        <b/>
        <i/>
        <sz val="10"/>
        <color theme="3" tint="0.39997558519241921"/>
        <rFont val="Arial"/>
        <family val="2"/>
      </rPr>
      <t xml:space="preserve"> NON-INCOME QUALIFIED </t>
    </r>
    <r>
      <rPr>
        <b/>
        <i/>
        <sz val="8"/>
        <rFont val="Arial"/>
        <family val="2"/>
      </rPr>
      <t>UNITS</t>
    </r>
  </si>
  <si>
    <t>Townhouse</t>
  </si>
  <si>
    <t>Single Family Detached</t>
  </si>
  <si>
    <t xml:space="preserve">ENTER THE NUMBER OF UNITS THAT WERE VACANT AT THE END OF EACH OF THE 12 MONTHS OF THE REPORTING YEAR AND NOTE ANY FACTORS THAT MAY HAVE CAUSES A TEMPORARY INCREASE OR DECREASE IN TYPICAL VACANCY RATES OVER THE YEAR. </t>
  </si>
  <si>
    <t>ANNUAL OPERATING EXPENSES WORKSHEET</t>
  </si>
  <si>
    <t>SUBMISSION INFORMATION</t>
  </si>
  <si>
    <t>PLEASE FOLLOW THESE INSTRUCTIONS CAREFULLY. NOTE ESPECIALLY THE CONVENTION FOR NAMING THE FILE (1) AND MAKE SURE THE SUBJECT LINE IN YOUR EMAIL APPEARS AS REQUESTED (2)</t>
  </si>
  <si>
    <t>PROJECT NAME</t>
  </si>
  <si>
    <t>PROJECT ADDRESS</t>
  </si>
  <si>
    <t>PROJECT CITY</t>
  </si>
  <si>
    <t>PROJECT COUNTY</t>
  </si>
  <si>
    <t>PROJECT ZIP CODE</t>
  </si>
  <si>
    <t>ON-SITE MANAGER NAME</t>
  </si>
  <si>
    <t>ON-SITE PHONE NUMBER W/AREA CODE</t>
  </si>
  <si>
    <t>THIS IS A 9% COMPETITIVE TAX CREDIT PROJECT</t>
  </si>
  <si>
    <t>THIS IS A 4% MULTIFAMILY BOND PROJECT</t>
  </si>
  <si>
    <t>PROJECT TRACKING NUMBER</t>
  </si>
  <si>
    <t>PERSONS WITH MOBILITY OR SENSORY IMPAIRMENT</t>
  </si>
  <si>
    <t>PERSONS WITH SEVERE/PERSISTENT MENTAL ILLNESS</t>
  </si>
  <si>
    <t>PERSONS WITH DEVELOPMENTAL DISABILITY</t>
  </si>
  <si>
    <t>EXTREMELY LOW INCOME (&lt;=35% AMGI)</t>
  </si>
  <si>
    <t>FORMERLY HOMELESS</t>
  </si>
  <si>
    <r>
      <rPr>
        <b/>
        <sz val="8"/>
        <color theme="3" tint="0.39997558519241921"/>
        <rFont val="Arial"/>
        <family val="2"/>
      </rPr>
      <t>%</t>
    </r>
    <r>
      <rPr>
        <b/>
        <sz val="8"/>
        <rFont val="Arial"/>
        <family val="2"/>
      </rPr>
      <t xml:space="preserve"> of UNITS SET ASIDE</t>
    </r>
  </si>
  <si>
    <r>
      <rPr>
        <b/>
        <sz val="8"/>
        <color theme="3" tint="0.39997558519241921"/>
        <rFont val="Arial"/>
        <family val="2"/>
      </rPr>
      <t>NUMBER</t>
    </r>
    <r>
      <rPr>
        <b/>
        <sz val="8"/>
        <rFont val="Arial"/>
        <family val="2"/>
      </rPr>
      <t xml:space="preserve"> OF UNITS SET ASIDE</t>
    </r>
  </si>
  <si>
    <t>ADMINISTRATIVE</t>
  </si>
  <si>
    <t>UTILITIES</t>
  </si>
  <si>
    <t>OPERATING/MAINTENANCE</t>
  </si>
  <si>
    <t>TAXES AND INSURANCE</t>
  </si>
  <si>
    <t>OTHE FINANCIAL EXPENSE</t>
  </si>
  <si>
    <t>TOTAL OPERATING EXPENSES</t>
  </si>
  <si>
    <t>MANAGEMENT CO. NAME</t>
  </si>
  <si>
    <t>;</t>
  </si>
  <si>
    <t>FIRST, ACCESS THE OPERATING EXPENSES WORKSHEET BY CLICKING ON THE GREEN TAB BELOW. UPON COMPLETION OF THE WORKSHEET, THE CELLS BELOW WILL POPULATE AUTOMATICALLY. THEN, NOTE ANY FACTORS THAT MAY HAVE CAUSED AN UNUSUAL INCREASE OR DECREASE IN YOUR TYPICAL OPERATING EXPENSES, IF YOU FEEL AN EXPLANATION IS NECESSARY.</t>
  </si>
  <si>
    <r>
      <t xml:space="preserve">(5) Make sure you have filled this out completely. </t>
    </r>
    <r>
      <rPr>
        <b/>
        <sz val="10"/>
        <rFont val="Arial"/>
        <family val="2"/>
      </rPr>
      <t>Incomplete surveys will not be accepted!</t>
    </r>
  </si>
  <si>
    <t>Administrative Salaries</t>
  </si>
  <si>
    <t>Management Fees (exclude salaries reported above)</t>
  </si>
  <si>
    <t>Number of Part Time Administrative Employees</t>
  </si>
  <si>
    <t xml:space="preserve">Bad Debt </t>
  </si>
  <si>
    <t>Miscellaneous Administrative Expense</t>
  </si>
  <si>
    <t>Rent Concessions/Incentives</t>
  </si>
  <si>
    <t>Van Driver Payroll</t>
  </si>
  <si>
    <t>Janitor Payroll</t>
  </si>
  <si>
    <t>Maintenance Payroll</t>
  </si>
  <si>
    <t>Number of Full Time Administrative Employees</t>
  </si>
  <si>
    <t>Number of Full Time Van Drivers</t>
  </si>
  <si>
    <t>Number of Part Time Van Drivers</t>
  </si>
  <si>
    <t>Number of Full Time Maintenance Employees</t>
  </si>
  <si>
    <t>Number of Part Time Maintenance Employees</t>
  </si>
  <si>
    <t>Number of Full Time Janitors</t>
  </si>
  <si>
    <t>Make sure you clicked on cell A68 and made the building type selection before continuing</t>
  </si>
  <si>
    <r>
      <t xml:space="preserve">(6) Email the file to </t>
    </r>
    <r>
      <rPr>
        <b/>
        <i/>
        <sz val="10"/>
        <rFont val="Arial"/>
        <family val="2"/>
      </rPr>
      <t>PortfolioMailbox@ohiohome.org</t>
    </r>
  </si>
  <si>
    <t>NOTE - PLEASE READ ALL DEFINITIONS AND CATEGORIES CAREFULLY BEFORE YOU PROCEED.</t>
  </si>
  <si>
    <t>(3) Note in the email the name of the firm or person sending the survey.</t>
  </si>
  <si>
    <t>(4) You may attach a maximum of five files to each email.</t>
  </si>
  <si>
    <t>Vacant Jan 2016</t>
  </si>
  <si>
    <t>Vacant Feb 2016</t>
  </si>
  <si>
    <t>Vacant Mar 2016</t>
  </si>
  <si>
    <t>Vacant Apr 2016</t>
  </si>
  <si>
    <t>Vacant May 2016</t>
  </si>
  <si>
    <t>Vacant June 2016</t>
  </si>
  <si>
    <t>Vacant Jul 2016</t>
  </si>
  <si>
    <t>Vacant Aug 2016</t>
  </si>
  <si>
    <t>Vacant Sep 2016</t>
  </si>
  <si>
    <t>Vacant Oct 2016</t>
  </si>
  <si>
    <t>Vacant Nov 2016</t>
  </si>
  <si>
    <t>Vacant Dec 2016</t>
  </si>
  <si>
    <r>
      <t>Includes office supplies, telephone service, internet connection, copier costs (</t>
    </r>
    <r>
      <rPr>
        <b/>
        <i/>
        <u/>
        <sz val="8"/>
        <color theme="3" tint="0.39997558519241921"/>
        <rFont val="Arial"/>
        <family val="2"/>
      </rPr>
      <t>not</t>
    </r>
    <r>
      <rPr>
        <b/>
        <i/>
        <sz val="8"/>
        <color theme="3" tint="0.39997558519241921"/>
        <rFont val="Arial"/>
        <family val="2"/>
      </rPr>
      <t xml:space="preserve"> the equipment itself), postage and similar items as needed to run the office. Do not include the cost of furnishing the office. If expenses are shared between developments, make sure that you only report here the portion of the expenses that apply only to this development.</t>
    </r>
  </si>
  <si>
    <r>
      <t xml:space="preserve">Salaries of office employees who work at this development, including overtime, but </t>
    </r>
    <r>
      <rPr>
        <b/>
        <i/>
        <u/>
        <sz val="8"/>
        <color theme="3" tint="0.39997558519241921"/>
        <rFont val="Arial"/>
        <family val="2"/>
      </rPr>
      <t>not</t>
    </r>
    <r>
      <rPr>
        <b/>
        <i/>
        <sz val="8"/>
        <color theme="3" tint="0.39997558519241921"/>
        <rFont val="Arial"/>
        <family val="2"/>
      </rPr>
      <t xml:space="preserve"> including taxes or benefits paid by the employer. Do </t>
    </r>
    <r>
      <rPr>
        <b/>
        <i/>
        <u/>
        <sz val="8"/>
        <color theme="3" tint="0.39997558519241921"/>
        <rFont val="Arial"/>
        <family val="2"/>
      </rPr>
      <t>not</t>
    </r>
    <r>
      <rPr>
        <b/>
        <i/>
        <sz val="8"/>
        <color theme="3" tint="0.39997558519241921"/>
        <rFont val="Arial"/>
        <family val="2"/>
      </rPr>
      <t xml:space="preserve"> include salaries for janitors, maintenance workers or van drivers here. Their salaries will be reported in the Operating/Maintenance section below. If employees are shared among developments, make sure that you report here </t>
    </r>
    <r>
      <rPr>
        <b/>
        <i/>
        <u/>
        <sz val="8"/>
        <color theme="3" tint="0.39997558519241921"/>
        <rFont val="Arial"/>
        <family val="2"/>
      </rPr>
      <t>only</t>
    </r>
    <r>
      <rPr>
        <b/>
        <i/>
        <sz val="8"/>
        <color theme="3" tint="0.39997558519241921"/>
        <rFont val="Arial"/>
        <family val="2"/>
      </rPr>
      <t xml:space="preserve"> the portion of the salaries that apply to this development. Report the number of employees on the chart to the right.</t>
    </r>
  </si>
  <si>
    <t>Legal/Audit/Accounting Fees</t>
  </si>
  <si>
    <t>(8) Contact Kevin Clark at kclark@ohiohome.org if you have any questions about the survey or the submission process.</t>
  </si>
  <si>
    <t>Office of Multifamily Housing</t>
  </si>
  <si>
    <t>NUMBER OF SET-ASIDE UNITS ACTUALLY OCCUPIED AS OF DEC 2024</t>
  </si>
  <si>
    <t>2025 ANNUAL OPERATING SURVEY</t>
  </si>
  <si>
    <t xml:space="preserve">Please complete one survey for each of your developments that were awarded tax credits between 2008-2022 (tracking numbers that begin with 08- through 22-). </t>
  </si>
  <si>
    <t># UNITS VACANT IN JANUARY 2025</t>
  </si>
  <si>
    <t># UNITS VACANT IN FEBRUARY 2025</t>
  </si>
  <si>
    <t># UNITS VACANT IN MARCH 2025</t>
  </si>
  <si>
    <t># UNITS VACANT IN APRIL 2025</t>
  </si>
  <si>
    <t># UNITS VACANT IN MAY 2025</t>
  </si>
  <si>
    <t># UNITS VACANT IN JUNE 2025</t>
  </si>
  <si>
    <t># UNITS VACANT IN JULY 2025</t>
  </si>
  <si>
    <t># UNITS VACANT IN AUGUST 2025</t>
  </si>
  <si>
    <t># UNITS VACANT IN SEPTEMBER 2025</t>
  </si>
  <si>
    <t># UNITS VACANT IN OCTOBER 2025</t>
  </si>
  <si>
    <t># UNITS VACANT IN NOVEMBER 2025</t>
  </si>
  <si>
    <t># UNITS VACANT IN DECEMBER 2025</t>
  </si>
  <si>
    <t>2025 ANNUAL OPERATING EXPENSES</t>
  </si>
  <si>
    <t>I am the Owner named below, and I certify that this report correctly reflects the conditions of this property as of December 31, 2025 and that all operating expenses reported are the actual amounts incurred for the Calendar Year 2025. In lieu of a signature, the electronic submission of this report to the Ohio Housing Finance Agency by me or any of the people named below, or their agent, indicates that I agree with this statement.</t>
  </si>
  <si>
    <t>(1) When you have completed this survey, save as: "2025 AOS (project tracking number) (Project name)" so that the file name looks like this: 2025 AOS 04-5678 Whispering Wind Apartments.</t>
  </si>
  <si>
    <t>(2) The subject line must read: 2025 Annual Operating Survey.</t>
  </si>
  <si>
    <r>
      <rPr>
        <sz val="10"/>
        <rFont val="Arial"/>
        <family val="2"/>
      </rPr>
      <t xml:space="preserve">(7) </t>
    </r>
    <r>
      <rPr>
        <b/>
        <sz val="10"/>
        <rFont val="Arial"/>
        <family val="2"/>
      </rPr>
      <t>The submission deadline is</t>
    </r>
    <r>
      <rPr>
        <b/>
        <i/>
        <sz val="10"/>
        <rFont val="Arial"/>
        <family val="2"/>
      </rPr>
      <t xml:space="preserve"> Monday, March 2, 2026</t>
    </r>
    <r>
      <rPr>
        <b/>
        <sz val="10"/>
        <rFont val="Arial"/>
        <family val="2"/>
      </rPr>
      <t>.</t>
    </r>
  </si>
  <si>
    <t>For expenses incurred between January 1, 2025 - December 31, 2025.</t>
  </si>
  <si>
    <t>Amount deposited to replacement reserve account in 2025. (Do not report your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</si>
</sst>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00&quot;-&quot;0000"/>
    <numFmt numFmtId="165" formatCode="[&lt;=9999999]###\-####;\(###\)\ ###\-####"/>
    <numFmt numFmtId="166" formatCode="00\-0000"/>
    <numFmt numFmtId="167" formatCode="??\-????"/>
    <numFmt numFmtId="168" formatCode="General_)"/>
  </numFmts>
  <fonts count="57" x14ac:knownFonts="1">
    <font>
      <sz val="11"/>
      <color theme="1"/>
      <name val="Calibri"/>
      <family val="2"/>
      <scheme val="minor"/>
    </font>
    <font>
      <b/>
      <sz val="11"/>
      <color theme="1"/>
      <name val="Calibri"/>
      <family val="2"/>
      <scheme val="minor"/>
    </font>
    <font>
      <sz val="8"/>
      <name val="Calibri"/>
      <family val="2"/>
    </font>
    <font>
      <sz val="8"/>
      <name val="Arial"/>
      <family val="2"/>
    </font>
    <font>
      <sz val="12"/>
      <name val="Arial"/>
      <family val="2"/>
    </font>
    <font>
      <sz val="14"/>
      <color theme="3" tint="0.39997558519241921"/>
      <name val="Calibri"/>
      <family val="2"/>
      <scheme val="minor"/>
    </font>
    <font>
      <sz val="18"/>
      <name val="Arial"/>
      <family val="2"/>
    </font>
    <font>
      <b/>
      <sz val="18"/>
      <name val="Arial"/>
      <family val="2"/>
    </font>
    <font>
      <b/>
      <sz val="14"/>
      <name val="Arial"/>
      <family val="2"/>
    </font>
    <font>
      <b/>
      <sz val="18"/>
      <color theme="5" tint="-0.249977111117893"/>
      <name val="Arial"/>
      <family val="2"/>
    </font>
    <font>
      <sz val="11"/>
      <color theme="3" tint="0.39997558519241921"/>
      <name val="Calibri"/>
      <family val="2"/>
      <scheme val="minor"/>
    </font>
    <font>
      <sz val="10"/>
      <name val="Arial"/>
      <family val="2"/>
    </font>
    <font>
      <b/>
      <sz val="12"/>
      <name val="Arial"/>
      <family val="2"/>
    </font>
    <font>
      <b/>
      <i/>
      <sz val="8"/>
      <name val="Arial"/>
      <family val="2"/>
    </font>
    <font>
      <sz val="12"/>
      <color theme="0"/>
      <name val="Arial"/>
      <family val="2"/>
    </font>
    <font>
      <i/>
      <sz val="8"/>
      <name val="Arial"/>
      <family val="2"/>
    </font>
    <font>
      <sz val="10"/>
      <color theme="5" tint="-0.249977111117893"/>
      <name val="Arial"/>
      <family val="2"/>
    </font>
    <font>
      <sz val="16"/>
      <name val="Arial"/>
      <family val="2"/>
    </font>
    <font>
      <b/>
      <i/>
      <sz val="10"/>
      <name val="Arial"/>
      <family val="2"/>
    </font>
    <font>
      <b/>
      <sz val="10"/>
      <name val="Arial"/>
      <family val="2"/>
    </font>
    <font>
      <i/>
      <sz val="10"/>
      <name val="Arial"/>
      <family val="2"/>
    </font>
    <font>
      <sz val="8"/>
      <color theme="5" tint="-0.249977111117893"/>
      <name val="Arial"/>
      <family val="2"/>
    </font>
    <font>
      <sz val="16"/>
      <color rgb="FF0000FF"/>
      <name val="Arial"/>
      <family val="2"/>
    </font>
    <font>
      <b/>
      <sz val="8"/>
      <name val="Arial"/>
      <family val="2"/>
    </font>
    <font>
      <sz val="8"/>
      <color rgb="FF0000FF"/>
      <name val="Arial"/>
      <family val="2"/>
    </font>
    <font>
      <sz val="10"/>
      <color rgb="FF0000FF"/>
      <name val="Arial"/>
      <family val="2"/>
    </font>
    <font>
      <sz val="10"/>
      <color rgb="FFC0C0C0"/>
      <name val="Arial"/>
      <family val="2"/>
    </font>
    <font>
      <sz val="18"/>
      <color theme="5" tint="-0.249977111117893"/>
      <name val="Arial"/>
      <family val="2"/>
    </font>
    <font>
      <i/>
      <sz val="10"/>
      <color rgb="FFFF0000"/>
      <name val="Arial"/>
      <family val="2"/>
    </font>
    <font>
      <sz val="16"/>
      <color theme="5" tint="-0.249977111117893"/>
      <name val="Arial"/>
      <family val="2"/>
    </font>
    <font>
      <b/>
      <sz val="11"/>
      <name val="Arial"/>
      <family val="2"/>
    </font>
    <font>
      <b/>
      <i/>
      <sz val="12"/>
      <name val="Arial"/>
      <family val="2"/>
    </font>
    <font>
      <b/>
      <sz val="16"/>
      <name val="Arial"/>
      <family val="2"/>
    </font>
    <font>
      <sz val="11"/>
      <name val="Calibri"/>
      <family val="2"/>
      <scheme val="minor"/>
    </font>
    <font>
      <sz val="10"/>
      <color theme="0" tint="-0.14999847407452621"/>
      <name val="Arial"/>
      <family val="2"/>
    </font>
    <font>
      <b/>
      <sz val="9"/>
      <name val="Arial"/>
      <family val="2"/>
    </font>
    <font>
      <b/>
      <sz val="6"/>
      <name val="Arial"/>
      <family val="2"/>
    </font>
    <font>
      <sz val="8"/>
      <name val="Calibri"/>
      <family val="2"/>
      <scheme val="minor"/>
    </font>
    <font>
      <sz val="10"/>
      <color theme="3" tint="0.39997558519241921"/>
      <name val="Arial"/>
      <family val="2"/>
    </font>
    <font>
      <b/>
      <i/>
      <sz val="8"/>
      <color rgb="FFFF0000"/>
      <name val="Arial"/>
      <family val="2"/>
    </font>
    <font>
      <b/>
      <i/>
      <sz val="8"/>
      <color theme="3" tint="0.39997558519241921"/>
      <name val="Arial"/>
      <family val="2"/>
    </font>
    <font>
      <b/>
      <i/>
      <sz val="9"/>
      <color theme="3" tint="0.39997558519241921"/>
      <name val="Arial"/>
      <family val="2"/>
    </font>
    <font>
      <sz val="10"/>
      <color rgb="FF00B050"/>
      <name val="Arial"/>
      <family val="2"/>
    </font>
    <font>
      <sz val="8"/>
      <color theme="0"/>
      <name val="Arial"/>
      <family val="2"/>
    </font>
    <font>
      <sz val="16"/>
      <color theme="0"/>
      <name val="Calibri"/>
      <family val="2"/>
      <scheme val="minor"/>
    </font>
    <font>
      <sz val="8"/>
      <color theme="0"/>
      <name val="Calibri"/>
      <family val="2"/>
      <scheme val="minor"/>
    </font>
    <font>
      <i/>
      <sz val="8"/>
      <color theme="3" tint="0.39997558519241921"/>
      <name val="Calibri"/>
      <family val="2"/>
      <scheme val="minor"/>
    </font>
    <font>
      <b/>
      <i/>
      <sz val="10"/>
      <color theme="3" tint="0.39997558519241921"/>
      <name val="Arial"/>
      <family val="2"/>
    </font>
    <font>
      <b/>
      <sz val="10"/>
      <color theme="3" tint="0.39997558519241921"/>
      <name val="Arial"/>
      <family val="2"/>
    </font>
    <font>
      <b/>
      <sz val="8"/>
      <color theme="3" tint="0.39997558519241921"/>
      <name val="Arial"/>
      <family val="2"/>
    </font>
    <font>
      <b/>
      <sz val="8"/>
      <color rgb="FFFF0000"/>
      <name val="Calibri"/>
      <family val="2"/>
      <scheme val="minor"/>
    </font>
    <font>
      <sz val="10"/>
      <color theme="0"/>
      <name val="Arial"/>
      <family val="2"/>
    </font>
    <font>
      <b/>
      <sz val="8"/>
      <color theme="0"/>
      <name val="Calibri"/>
      <family val="2"/>
      <scheme val="minor"/>
    </font>
    <font>
      <sz val="10"/>
      <color theme="1"/>
      <name val="Calibri"/>
      <family val="2"/>
      <scheme val="minor"/>
    </font>
    <font>
      <b/>
      <sz val="8"/>
      <name val="Calibri"/>
      <family val="2"/>
    </font>
    <font>
      <b/>
      <sz val="12"/>
      <name val="Calibri"/>
      <family val="2"/>
      <scheme val="minor"/>
    </font>
    <font>
      <b/>
      <i/>
      <u/>
      <sz val="8"/>
      <color theme="3" tint="0.39997558519241921"/>
      <name val="Arial"/>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249977111117893"/>
        <bgColor rgb="FF000000"/>
      </patternFill>
    </fill>
    <fill>
      <patternFill patternType="solid">
        <fgColor theme="0"/>
        <bgColor rgb="FF000000"/>
      </patternFill>
    </fill>
    <fill>
      <patternFill patternType="solid">
        <fgColor rgb="FFC0C0C0"/>
        <bgColor rgb="FF000000"/>
      </patternFill>
    </fill>
    <fill>
      <patternFill patternType="solid">
        <fgColor theme="0" tint="-0.14999847407452621"/>
        <bgColor rgb="FF000000"/>
      </patternFill>
    </fill>
    <fill>
      <patternFill patternType="solid">
        <fgColor theme="0" tint="-0.14999847407452621"/>
        <bgColor indexed="64"/>
      </patternFill>
    </fill>
    <fill>
      <gradientFill degree="90">
        <stop position="0">
          <color theme="6"/>
        </stop>
        <stop position="1">
          <color theme="4"/>
        </stop>
      </gradientFill>
    </fill>
  </fills>
  <borders count="44">
    <border>
      <left/>
      <right/>
      <top/>
      <bottom/>
      <diagonal/>
    </border>
    <border>
      <left style="thick">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theme="5" tint="-0.24994659260841701"/>
      </left>
      <right/>
      <top/>
      <bottom/>
      <diagonal/>
    </border>
    <border>
      <left/>
      <right style="medium">
        <color indexed="64"/>
      </right>
      <top/>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right style="thick">
        <color indexed="64"/>
      </right>
      <top/>
      <bottom style="thick">
        <color indexed="64"/>
      </bottom>
      <diagonal/>
    </border>
    <border>
      <left/>
      <right style="thick">
        <color indexed="64"/>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
      <left style="thick">
        <color theme="5" tint="-0.24994659260841701"/>
      </left>
      <right style="medium">
        <color indexed="64"/>
      </right>
      <top/>
      <bottom style="medium">
        <color indexed="64"/>
      </bottom>
      <diagonal/>
    </border>
  </borders>
  <cellStyleXfs count="1">
    <xf numFmtId="0" fontId="0" fillId="0" borderId="0"/>
  </cellStyleXfs>
  <cellXfs count="330">
    <xf numFmtId="0" fontId="0" fillId="0" borderId="0" xfId="0"/>
    <xf numFmtId="42" fontId="11" fillId="5" borderId="22" xfId="0" applyNumberFormat="1" applyFont="1" applyFill="1" applyBorder="1" applyAlignment="1" applyProtection="1">
      <alignment wrapText="1"/>
      <protection locked="0"/>
    </xf>
    <xf numFmtId="0" fontId="11" fillId="5" borderId="22" xfId="0" applyFont="1" applyFill="1" applyBorder="1" applyAlignment="1" applyProtection="1">
      <alignment horizontal="center" wrapText="1"/>
      <protection locked="0"/>
    </xf>
    <xf numFmtId="0" fontId="44" fillId="2" borderId="10" xfId="0" applyFont="1" applyFill="1" applyBorder="1" applyProtection="1">
      <protection locked="0"/>
    </xf>
    <xf numFmtId="0" fontId="45" fillId="2" borderId="10" xfId="0" applyFont="1" applyFill="1" applyBorder="1" applyProtection="1">
      <protection locked="0"/>
    </xf>
    <xf numFmtId="49" fontId="43" fillId="5" borderId="10" xfId="0" applyNumberFormat="1" applyFont="1" applyFill="1" applyBorder="1" applyAlignment="1" applyProtection="1">
      <alignment wrapText="1"/>
      <protection locked="0"/>
    </xf>
    <xf numFmtId="1" fontId="11" fillId="2" borderId="10" xfId="0" applyNumberFormat="1" applyFont="1" applyFill="1" applyBorder="1" applyAlignment="1" applyProtection="1">
      <alignment horizontal="center" vertical="center" wrapText="1"/>
      <protection locked="0"/>
    </xf>
    <xf numFmtId="9" fontId="11" fillId="2" borderId="18" xfId="0" applyNumberFormat="1" applyFont="1" applyFill="1" applyBorder="1" applyAlignment="1" applyProtection="1">
      <alignment horizontal="center" vertical="center" wrapText="1"/>
      <protection locked="0"/>
    </xf>
    <xf numFmtId="1" fontId="11" fillId="2" borderId="18" xfId="0" applyNumberFormat="1"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166" fontId="12" fillId="2" borderId="10" xfId="0" applyNumberFormat="1" applyFont="1" applyFill="1" applyBorder="1" applyAlignment="1" applyProtection="1">
      <alignment horizontal="center" vertical="center" wrapText="1"/>
      <protection locked="0"/>
    </xf>
    <xf numFmtId="49" fontId="3" fillId="2" borderId="18" xfId="0" applyNumberFormat="1" applyFont="1" applyFill="1" applyBorder="1" applyAlignment="1" applyProtection="1">
      <alignment horizontal="center" vertical="center" wrapText="1"/>
      <protection locked="0"/>
    </xf>
    <xf numFmtId="0" fontId="19" fillId="5" borderId="22" xfId="0" applyFont="1" applyFill="1" applyBorder="1" applyAlignment="1" applyProtection="1">
      <alignment horizontal="center" vertical="center" wrapText="1"/>
      <protection locked="0"/>
    </xf>
    <xf numFmtId="0" fontId="23" fillId="5" borderId="22" xfId="0" applyFont="1" applyFill="1" applyBorder="1" applyAlignment="1" applyProtection="1">
      <alignment horizontal="center" vertical="center" wrapText="1"/>
      <protection locked="0"/>
    </xf>
    <xf numFmtId="0" fontId="2" fillId="2" borderId="0" xfId="0" applyFont="1" applyFill="1" applyAlignment="1">
      <alignment vertical="center" wrapText="1"/>
    </xf>
    <xf numFmtId="10" fontId="2" fillId="2" borderId="0" xfId="0" applyNumberFormat="1" applyFont="1" applyFill="1" applyAlignment="1">
      <alignment vertical="center" wrapText="1"/>
    </xf>
    <xf numFmtId="49" fontId="2" fillId="2" borderId="0" xfId="0" applyNumberFormat="1" applyFont="1" applyFill="1" applyAlignment="1">
      <alignment vertical="center" wrapText="1"/>
    </xf>
    <xf numFmtId="0" fontId="54" fillId="2"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Alignment="1">
      <alignment vertical="center"/>
    </xf>
    <xf numFmtId="164" fontId="2" fillId="2" borderId="0" xfId="0" applyNumberFormat="1" applyFont="1" applyFill="1" applyAlignment="1">
      <alignment horizontal="left" vertical="center"/>
    </xf>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9"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42"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0" fontId="3" fillId="5" borderId="0" xfId="0" applyFont="1" applyFill="1" applyAlignment="1">
      <alignment horizontal="center" vertical="center" wrapText="1"/>
    </xf>
    <xf numFmtId="0" fontId="4" fillId="5" borderId="0" xfId="0" applyFont="1" applyFill="1" applyAlignment="1">
      <alignment vertical="center" wrapText="1"/>
    </xf>
    <xf numFmtId="0" fontId="5" fillId="2" borderId="0" xfId="0" applyFont="1" applyFill="1" applyAlignment="1">
      <alignment vertical="center"/>
    </xf>
    <xf numFmtId="0" fontId="3" fillId="5" borderId="0" xfId="0" applyFont="1" applyFill="1" applyAlignment="1">
      <alignment vertical="center" wrapText="1"/>
    </xf>
    <xf numFmtId="0" fontId="6" fillId="5" borderId="0" xfId="0" applyFont="1" applyFill="1" applyAlignment="1">
      <alignment vertical="center" wrapText="1"/>
    </xf>
    <xf numFmtId="0" fontId="38" fillId="5" borderId="2" xfId="0" applyFont="1" applyFill="1" applyBorder="1" applyAlignment="1">
      <alignment horizontal="left" vertical="center" wrapText="1"/>
    </xf>
    <xf numFmtId="0" fontId="9" fillId="5" borderId="0" xfId="0" applyFont="1" applyFill="1" applyAlignment="1">
      <alignment vertical="center" wrapText="1"/>
    </xf>
    <xf numFmtId="0" fontId="10" fillId="2" borderId="0" xfId="0" applyFont="1" applyFill="1" applyAlignment="1">
      <alignment vertical="center"/>
    </xf>
    <xf numFmtId="0" fontId="48" fillId="5" borderId="0" xfId="0" applyFont="1" applyFill="1" applyAlignment="1">
      <alignment vertical="center"/>
    </xf>
    <xf numFmtId="0" fontId="4" fillId="5" borderId="0" xfId="0" applyFont="1" applyFill="1" applyAlignment="1">
      <alignment vertical="center"/>
    </xf>
    <xf numFmtId="0" fontId="46" fillId="2" borderId="0" xfId="0" applyFont="1" applyFill="1" applyAlignment="1">
      <alignment vertical="center"/>
    </xf>
    <xf numFmtId="0" fontId="19" fillId="2" borderId="1" xfId="0" applyFont="1" applyFill="1" applyBorder="1" applyAlignment="1">
      <alignment vertical="center" wrapText="1"/>
    </xf>
    <xf numFmtId="166" fontId="12" fillId="2" borderId="0" xfId="0" applyNumberFormat="1" applyFont="1" applyFill="1" applyAlignment="1">
      <alignment horizontal="right" vertical="center" wrapText="1"/>
    </xf>
    <xf numFmtId="0" fontId="40" fillId="2" borderId="0" xfId="0" applyFont="1" applyFill="1" applyAlignment="1">
      <alignment vertical="center" wrapText="1"/>
    </xf>
    <xf numFmtId="0" fontId="13" fillId="2" borderId="0" xfId="0" applyFont="1" applyFill="1" applyAlignment="1">
      <alignment vertical="center" wrapText="1"/>
    </xf>
    <xf numFmtId="0" fontId="0" fillId="2" borderId="0" xfId="0" applyFill="1" applyAlignment="1">
      <alignment vertical="center"/>
    </xf>
    <xf numFmtId="0" fontId="11" fillId="2" borderId="1" xfId="0" applyFont="1" applyFill="1" applyBorder="1" applyAlignment="1">
      <alignment vertical="center" wrapText="1"/>
    </xf>
    <xf numFmtId="166" fontId="14" fillId="2" borderId="2" xfId="0" quotePrefix="1"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23" fillId="2" borderId="1" xfId="0" applyFont="1" applyFill="1" applyBorder="1" applyAlignment="1">
      <alignment vertical="center" wrapText="1"/>
    </xf>
    <xf numFmtId="49" fontId="11" fillId="2" borderId="0" xfId="0" applyNumberFormat="1" applyFont="1" applyFill="1" applyAlignment="1">
      <alignment vertical="center" wrapText="1"/>
    </xf>
    <xf numFmtId="167" fontId="1" fillId="2" borderId="0" xfId="0" applyNumberFormat="1" applyFont="1" applyFill="1" applyAlignment="1">
      <alignment vertical="center"/>
    </xf>
    <xf numFmtId="49" fontId="11" fillId="2" borderId="0" xfId="0" applyNumberFormat="1" applyFont="1" applyFill="1" applyAlignment="1">
      <alignment horizontal="left" vertical="center" wrapText="1"/>
    </xf>
    <xf numFmtId="0" fontId="3" fillId="2" borderId="1" xfId="0" applyFont="1" applyFill="1" applyBorder="1" applyAlignment="1">
      <alignment vertical="center" wrapText="1"/>
    </xf>
    <xf numFmtId="49" fontId="40" fillId="2" borderId="6" xfId="0" applyNumberFormat="1" applyFont="1" applyFill="1" applyBorder="1" applyAlignment="1">
      <alignment vertical="center"/>
    </xf>
    <xf numFmtId="49" fontId="38" fillId="2" borderId="0" xfId="0" applyNumberFormat="1"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vertical="center" wrapText="1"/>
    </xf>
    <xf numFmtId="165" fontId="11" fillId="2" borderId="0" xfId="0" applyNumberFormat="1" applyFont="1" applyFill="1" applyAlignment="1">
      <alignment vertical="center" wrapText="1"/>
    </xf>
    <xf numFmtId="0" fontId="16" fillId="5" borderId="1" xfId="0" applyFont="1" applyFill="1" applyBorder="1" applyAlignment="1">
      <alignment vertical="center" wrapText="1"/>
    </xf>
    <xf numFmtId="0" fontId="11" fillId="5" borderId="0" xfId="0" applyFont="1" applyFill="1" applyAlignment="1">
      <alignment horizontal="center" vertical="center" wrapText="1"/>
    </xf>
    <xf numFmtId="0" fontId="11" fillId="5" borderId="0" xfId="0" applyFont="1" applyFill="1" applyAlignment="1">
      <alignment vertical="center" wrapText="1"/>
    </xf>
    <xf numFmtId="0" fontId="17" fillId="2" borderId="0" xfId="0" applyFont="1" applyFill="1" applyAlignment="1">
      <alignment vertical="center"/>
    </xf>
    <xf numFmtId="0" fontId="23" fillId="2" borderId="37" xfId="0" applyFont="1" applyFill="1" applyBorder="1" applyAlignment="1">
      <alignment vertical="center" wrapText="1"/>
    </xf>
    <xf numFmtId="0" fontId="0" fillId="2" borderId="0" xfId="0" applyFill="1" applyAlignment="1">
      <alignment horizontal="center" vertical="center"/>
    </xf>
    <xf numFmtId="0" fontId="11" fillId="2" borderId="0" xfId="0" applyFont="1" applyFill="1" applyAlignment="1">
      <alignment horizontal="center" vertical="center" wrapText="1"/>
    </xf>
    <xf numFmtId="168" fontId="3" fillId="2" borderId="0" xfId="0" applyNumberFormat="1" applyFont="1" applyFill="1" applyAlignment="1">
      <alignment horizontal="center" vertical="center" wrapText="1"/>
    </xf>
    <xf numFmtId="168" fontId="3" fillId="2" borderId="0" xfId="0" applyNumberFormat="1" applyFont="1" applyFill="1" applyAlignment="1">
      <alignment vertical="center" wrapText="1"/>
    </xf>
    <xf numFmtId="0" fontId="3" fillId="2" borderId="11" xfId="0" applyFont="1" applyFill="1" applyBorder="1" applyAlignment="1">
      <alignment vertical="center" wrapText="1"/>
    </xf>
    <xf numFmtId="1" fontId="11" fillId="2" borderId="12" xfId="0" applyNumberFormat="1" applyFont="1" applyFill="1" applyBorder="1" applyAlignment="1">
      <alignment horizontal="center" vertical="center" wrapText="1"/>
    </xf>
    <xf numFmtId="0" fontId="23" fillId="2" borderId="11" xfId="0" applyFont="1" applyFill="1" applyBorder="1" applyAlignment="1">
      <alignment vertical="center" wrapText="1"/>
    </xf>
    <xf numFmtId="0" fontId="23" fillId="2" borderId="18" xfId="0" applyFont="1" applyFill="1" applyBorder="1" applyAlignment="1">
      <alignment vertical="center" wrapText="1"/>
    </xf>
    <xf numFmtId="0" fontId="3" fillId="2" borderId="0" xfId="0" applyFont="1" applyFill="1" applyAlignment="1">
      <alignment vertical="center" wrapText="1"/>
    </xf>
    <xf numFmtId="1" fontId="11" fillId="2" borderId="0" xfId="0" applyNumberFormat="1" applyFont="1" applyFill="1" applyAlignment="1">
      <alignment horizontal="center" vertical="center" wrapText="1"/>
    </xf>
    <xf numFmtId="0" fontId="23" fillId="2" borderId="20" xfId="0" applyFont="1" applyFill="1" applyBorder="1" applyAlignment="1">
      <alignment vertical="center"/>
    </xf>
    <xf numFmtId="0" fontId="3" fillId="2" borderId="11" xfId="0" applyFont="1" applyFill="1" applyBorder="1" applyAlignment="1">
      <alignment vertical="center"/>
    </xf>
    <xf numFmtId="0" fontId="23" fillId="2" borderId="11" xfId="0" applyFont="1" applyFill="1" applyBorder="1" applyAlignment="1">
      <alignment vertical="center"/>
    </xf>
    <xf numFmtId="0" fontId="23" fillId="2" borderId="43" xfId="0" applyFont="1" applyFill="1" applyBorder="1" applyAlignment="1">
      <alignment vertical="center"/>
    </xf>
    <xf numFmtId="0" fontId="20" fillId="2" borderId="0" xfId="0" applyFont="1" applyFill="1" applyAlignment="1">
      <alignment horizontal="center" vertical="center"/>
    </xf>
    <xf numFmtId="0" fontId="21" fillId="2" borderId="0" xfId="0" applyFont="1" applyFill="1" applyAlignment="1">
      <alignment vertical="center"/>
    </xf>
    <xf numFmtId="1" fontId="21" fillId="2" borderId="0" xfId="0" applyNumberFormat="1" applyFont="1" applyFill="1" applyAlignment="1">
      <alignment horizontal="center" vertical="center"/>
    </xf>
    <xf numFmtId="0" fontId="23" fillId="2" borderId="14" xfId="0" applyFont="1" applyFill="1" applyBorder="1" applyAlignment="1">
      <alignment vertical="center"/>
    </xf>
    <xf numFmtId="0" fontId="3" fillId="2" borderId="0" xfId="0" applyFont="1" applyFill="1" applyAlignment="1">
      <alignment vertical="center"/>
    </xf>
    <xf numFmtId="0" fontId="13" fillId="2" borderId="26" xfId="0" applyFont="1" applyFill="1" applyBorder="1" applyAlignment="1">
      <alignment vertical="center"/>
    </xf>
    <xf numFmtId="0" fontId="19" fillId="2" borderId="0" xfId="0" applyFont="1" applyFill="1" applyAlignment="1">
      <alignment vertical="center"/>
    </xf>
    <xf numFmtId="0" fontId="39" fillId="2" borderId="0" xfId="0" applyFont="1" applyFill="1" applyAlignment="1">
      <alignment horizontal="left" vertical="center"/>
    </xf>
    <xf numFmtId="0" fontId="22" fillId="2" borderId="0" xfId="0" applyFont="1" applyFill="1" applyAlignment="1">
      <alignment vertical="center" wrapText="1"/>
    </xf>
    <xf numFmtId="0" fontId="23" fillId="2" borderId="0" xfId="0" applyFont="1" applyFill="1" applyAlignment="1">
      <alignment vertical="center" wrapText="1"/>
    </xf>
    <xf numFmtId="0" fontId="15" fillId="2" borderId="0" xfId="0" applyFont="1" applyFill="1" applyAlignment="1">
      <alignment vertical="center" wrapText="1"/>
    </xf>
    <xf numFmtId="49" fontId="3" fillId="2" borderId="0" xfId="0" applyNumberFormat="1" applyFont="1" applyFill="1" applyAlignment="1">
      <alignment horizontal="center" vertical="center" wrapText="1"/>
    </xf>
    <xf numFmtId="0" fontId="15" fillId="2" borderId="0" xfId="0" applyFont="1" applyFill="1" applyAlignment="1">
      <alignment horizontal="left" vertical="center" wrapText="1"/>
    </xf>
    <xf numFmtId="0" fontId="3" fillId="2" borderId="0" xfId="0" applyFont="1" applyFill="1" applyAlignment="1">
      <alignment horizontal="center" vertical="center" wrapText="1"/>
    </xf>
    <xf numFmtId="0" fontId="23" fillId="2" borderId="10" xfId="0" applyFont="1" applyFill="1" applyBorder="1" applyAlignment="1">
      <alignment horizontal="center" vertical="center" wrapText="1"/>
    </xf>
    <xf numFmtId="0" fontId="24" fillId="2" borderId="0" xfId="0" applyFont="1" applyFill="1" applyAlignment="1">
      <alignment vertical="center" wrapText="1"/>
    </xf>
    <xf numFmtId="0" fontId="23" fillId="2" borderId="17" xfId="0" applyFont="1" applyFill="1" applyBorder="1" applyAlignment="1">
      <alignment vertical="center" wrapText="1"/>
    </xf>
    <xf numFmtId="1" fontId="25" fillId="2" borderId="18" xfId="0" applyNumberFormat="1" applyFont="1" applyFill="1" applyBorder="1" applyAlignment="1">
      <alignment horizontal="center" vertical="center" wrapText="1"/>
    </xf>
    <xf numFmtId="0" fontId="23" fillId="2" borderId="13" xfId="0" applyFont="1" applyFill="1" applyBorder="1" applyAlignment="1">
      <alignment vertical="center" wrapText="1"/>
    </xf>
    <xf numFmtId="0" fontId="23" fillId="2" borderId="19" xfId="0" applyFont="1" applyFill="1" applyBorder="1" applyAlignment="1">
      <alignment vertical="center" wrapText="1"/>
    </xf>
    <xf numFmtId="0" fontId="26" fillId="5" borderId="0" xfId="0" applyFont="1" applyFill="1" applyAlignment="1">
      <alignment vertical="center" wrapText="1"/>
    </xf>
    <xf numFmtId="0" fontId="27" fillId="2" borderId="0" xfId="0" applyFont="1" applyFill="1" applyAlignment="1">
      <alignment vertical="center" wrapText="1"/>
    </xf>
    <xf numFmtId="0" fontId="50" fillId="2" borderId="10" xfId="0" applyFont="1" applyFill="1" applyBorder="1" applyAlignment="1">
      <alignment wrapText="1"/>
    </xf>
    <xf numFmtId="0" fontId="23" fillId="2" borderId="20" xfId="0" applyFont="1" applyFill="1" applyBorder="1" applyAlignment="1">
      <alignment horizontal="center" vertical="center" wrapText="1"/>
    </xf>
    <xf numFmtId="10" fontId="23" fillId="2" borderId="20" xfId="0" applyNumberFormat="1" applyFont="1" applyFill="1" applyBorder="1" applyAlignment="1">
      <alignment horizontal="center" vertical="center" wrapText="1"/>
    </xf>
    <xf numFmtId="0" fontId="11" fillId="9" borderId="22" xfId="0" applyFont="1" applyFill="1" applyBorder="1" applyAlignment="1">
      <alignment horizontal="left" vertical="center" wrapText="1"/>
    </xf>
    <xf numFmtId="0" fontId="11" fillId="2" borderId="23" xfId="0" applyFont="1" applyFill="1" applyBorder="1" applyAlignment="1">
      <alignment vertical="center" wrapText="1"/>
    </xf>
    <xf numFmtId="0" fontId="24" fillId="2" borderId="23" xfId="0" applyFont="1" applyFill="1" applyBorder="1" applyAlignment="1">
      <alignment vertical="center" wrapText="1"/>
    </xf>
    <xf numFmtId="10" fontId="24" fillId="2" borderId="23" xfId="0" applyNumberFormat="1" applyFont="1" applyFill="1" applyBorder="1" applyAlignment="1">
      <alignment vertical="center" wrapText="1"/>
    </xf>
    <xf numFmtId="0" fontId="8" fillId="2" borderId="0" xfId="0" applyFont="1" applyFill="1" applyAlignment="1">
      <alignment vertical="center" wrapText="1"/>
    </xf>
    <xf numFmtId="0" fontId="19" fillId="2" borderId="0" xfId="0" applyFont="1" applyFill="1" applyAlignment="1">
      <alignment vertical="center" wrapText="1"/>
    </xf>
    <xf numFmtId="0" fontId="51" fillId="2" borderId="0" xfId="0" applyFont="1" applyFill="1" applyAlignment="1">
      <alignment vertical="center" wrapText="1"/>
    </xf>
    <xf numFmtId="0" fontId="20" fillId="2" borderId="12" xfId="0" applyFont="1" applyFill="1" applyBorder="1" applyAlignment="1">
      <alignment vertical="center" wrapText="1"/>
    </xf>
    <xf numFmtId="49" fontId="23" fillId="2" borderId="17" xfId="0" applyNumberFormat="1" applyFont="1" applyFill="1" applyBorder="1" applyAlignment="1">
      <alignment vertical="center" wrapText="1"/>
    </xf>
    <xf numFmtId="0" fontId="52" fillId="2" borderId="0" xfId="0" applyFont="1" applyFill="1" applyAlignment="1">
      <alignment wrapText="1"/>
    </xf>
    <xf numFmtId="0" fontId="11" fillId="5" borderId="27" xfId="0" applyFont="1" applyFill="1" applyBorder="1" applyAlignment="1">
      <alignment vertical="center" wrapText="1"/>
    </xf>
    <xf numFmtId="0" fontId="11" fillId="5" borderId="6" xfId="0" applyFont="1" applyFill="1" applyBorder="1" applyAlignment="1">
      <alignment vertical="center" wrapText="1"/>
    </xf>
    <xf numFmtId="0" fontId="20" fillId="2" borderId="0" xfId="0" applyFont="1" applyFill="1" applyAlignment="1">
      <alignment vertical="center" wrapText="1"/>
    </xf>
    <xf numFmtId="42" fontId="3" fillId="2" borderId="3" xfId="0" applyNumberFormat="1" applyFont="1" applyFill="1" applyBorder="1" applyAlignment="1">
      <alignment horizontal="justify" vertical="center"/>
    </xf>
    <xf numFmtId="42" fontId="23" fillId="2" borderId="3" xfId="0" applyNumberFormat="1" applyFont="1" applyFill="1" applyBorder="1" applyAlignment="1">
      <alignment horizontal="justify" vertical="center"/>
    </xf>
    <xf numFmtId="42" fontId="3" fillId="2" borderId="0" xfId="0" applyNumberFormat="1" applyFont="1" applyFill="1" applyAlignment="1">
      <alignment vertical="center" wrapText="1" shrinkToFit="1"/>
    </xf>
    <xf numFmtId="0" fontId="29" fillId="2" borderId="0" xfId="0" applyFont="1" applyFill="1" applyAlignment="1">
      <alignment vertical="center" wrapText="1"/>
    </xf>
    <xf numFmtId="0" fontId="18" fillId="2" borderId="0" xfId="0" applyFont="1" applyFill="1" applyAlignment="1">
      <alignment vertical="center" wrapText="1"/>
    </xf>
    <xf numFmtId="0" fontId="18" fillId="5" borderId="0" xfId="0" applyFont="1" applyFill="1" applyAlignment="1">
      <alignment vertical="center" wrapText="1"/>
    </xf>
    <xf numFmtId="0" fontId="12" fillId="2" borderId="1" xfId="0" applyFont="1" applyFill="1" applyBorder="1" applyAlignment="1">
      <alignment vertical="center" wrapText="1"/>
    </xf>
    <xf numFmtId="0" fontId="30" fillId="2" borderId="1" xfId="0" applyFont="1" applyFill="1" applyBorder="1" applyAlignment="1">
      <alignment vertical="center" wrapText="1"/>
    </xf>
    <xf numFmtId="49" fontId="11" fillId="2" borderId="0" xfId="0" applyNumberFormat="1" applyFont="1" applyFill="1" applyAlignment="1">
      <alignment vertical="center"/>
    </xf>
    <xf numFmtId="165" fontId="11" fillId="2" borderId="0" xfId="0" applyNumberFormat="1" applyFont="1" applyFill="1" applyAlignment="1">
      <alignment vertical="center"/>
    </xf>
    <xf numFmtId="0" fontId="11" fillId="5" borderId="1" xfId="0" applyFont="1" applyFill="1" applyBorder="1" applyAlignment="1">
      <alignment vertical="center" wrapText="1"/>
    </xf>
    <xf numFmtId="0" fontId="11" fillId="5" borderId="0" xfId="0" applyFont="1" applyFill="1" applyAlignment="1">
      <alignment vertical="center"/>
    </xf>
    <xf numFmtId="0" fontId="8" fillId="5" borderId="0" xfId="0" applyFont="1" applyFill="1" applyAlignment="1">
      <alignment horizontal="center" vertical="center" wrapText="1"/>
    </xf>
    <xf numFmtId="0" fontId="4" fillId="2" borderId="0" xfId="0" applyFont="1" applyFill="1" applyAlignment="1">
      <alignment vertical="center"/>
    </xf>
    <xf numFmtId="0" fontId="31" fillId="2" borderId="0" xfId="0" applyFont="1" applyFill="1" applyAlignment="1">
      <alignment horizontal="center" vertical="center"/>
    </xf>
    <xf numFmtId="0" fontId="31" fillId="2" borderId="0" xfId="0" applyFont="1" applyFill="1" applyAlignment="1">
      <alignment vertical="center"/>
    </xf>
    <xf numFmtId="0" fontId="11" fillId="2" borderId="0" xfId="0" applyFont="1" applyFill="1" applyAlignment="1">
      <alignment horizontal="left" vertical="center"/>
    </xf>
    <xf numFmtId="0" fontId="18"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11" fillId="2" borderId="0" xfId="0" applyFont="1" applyFill="1" applyAlignment="1">
      <alignment horizontal="center" vertical="center"/>
    </xf>
    <xf numFmtId="0" fontId="53" fillId="2" borderId="0" xfId="0" applyFont="1" applyFill="1" applyAlignment="1">
      <alignment horizontal="center" vertical="center"/>
    </xf>
    <xf numFmtId="0" fontId="11" fillId="2" borderId="0" xfId="0" applyFont="1" applyFill="1" applyAlignment="1">
      <alignment vertical="center"/>
    </xf>
    <xf numFmtId="0" fontId="0" fillId="2" borderId="0" xfId="0" applyFill="1" applyAlignment="1">
      <alignment vertical="center" wrapText="1"/>
    </xf>
    <xf numFmtId="0" fontId="3" fillId="2" borderId="10" xfId="0" applyFont="1" applyFill="1" applyBorder="1" applyAlignment="1" applyProtection="1">
      <alignment horizontal="center" vertical="center" wrapText="1"/>
      <protection locked="0"/>
    </xf>
    <xf numFmtId="49" fontId="13" fillId="2" borderId="0" xfId="0" applyNumberFormat="1" applyFont="1" applyFill="1" applyAlignment="1">
      <alignment vertical="center"/>
    </xf>
    <xf numFmtId="0" fontId="19" fillId="5" borderId="0" xfId="0" applyFont="1" applyFill="1" applyAlignment="1">
      <alignment vertical="center"/>
    </xf>
    <xf numFmtId="0" fontId="40" fillId="5" borderId="0" xfId="0" applyFont="1" applyFill="1" applyAlignment="1">
      <alignment vertical="center"/>
    </xf>
    <xf numFmtId="0" fontId="15" fillId="5" borderId="0" xfId="0" applyFont="1" applyFill="1" applyAlignment="1">
      <alignment vertical="center"/>
    </xf>
    <xf numFmtId="0" fontId="9" fillId="5" borderId="0" xfId="0" applyFont="1" applyFill="1" applyAlignment="1" applyProtection="1">
      <alignment vertical="center" wrapText="1"/>
      <protection locked="0"/>
    </xf>
    <xf numFmtId="0" fontId="2" fillId="2" borderId="0" xfId="0" applyFont="1" applyFill="1" applyAlignment="1" applyProtection="1">
      <alignment horizontal="center" vertical="center"/>
      <protection locked="0"/>
    </xf>
    <xf numFmtId="0" fontId="55" fillId="2" borderId="10" xfId="0" applyFont="1" applyFill="1" applyBorder="1" applyAlignment="1" applyProtection="1">
      <alignment vertical="center" wrapText="1"/>
      <protection locked="0"/>
    </xf>
    <xf numFmtId="0" fontId="32" fillId="5" borderId="0" xfId="0" applyFont="1" applyFill="1" applyAlignment="1">
      <alignment wrapText="1"/>
    </xf>
    <xf numFmtId="0" fontId="11" fillId="3" borderId="0" xfId="0" applyFont="1" applyFill="1"/>
    <xf numFmtId="0" fontId="19" fillId="5" borderId="0" xfId="0" applyFont="1" applyFill="1" applyAlignment="1">
      <alignment wrapText="1"/>
    </xf>
    <xf numFmtId="0" fontId="19" fillId="5" borderId="0" xfId="0" applyFont="1" applyFill="1" applyAlignment="1">
      <alignment horizontal="center" wrapText="1"/>
    </xf>
    <xf numFmtId="0" fontId="19" fillId="5" borderId="0" xfId="0" applyFont="1" applyFill="1" applyAlignment="1">
      <alignment horizontal="left" wrapText="1"/>
    </xf>
    <xf numFmtId="44" fontId="12" fillId="4" borderId="30" xfId="0" applyNumberFormat="1" applyFont="1" applyFill="1" applyBorder="1" applyAlignment="1">
      <alignment horizontal="center" vertical="center" wrapText="1"/>
    </xf>
    <xf numFmtId="44" fontId="12" fillId="6" borderId="31" xfId="0" applyNumberFormat="1" applyFont="1" applyFill="1" applyBorder="1" applyAlignment="1">
      <alignment wrapText="1"/>
    </xf>
    <xf numFmtId="0" fontId="11" fillId="3" borderId="0" xfId="0" applyFont="1" applyFill="1" applyAlignment="1">
      <alignment wrapText="1"/>
    </xf>
    <xf numFmtId="0" fontId="33" fillId="0" borderId="0" xfId="0" applyFont="1" applyAlignment="1">
      <alignment wrapText="1"/>
    </xf>
    <xf numFmtId="0" fontId="33" fillId="0" borderId="0" xfId="0" applyFont="1"/>
    <xf numFmtId="49" fontId="11" fillId="3" borderId="22" xfId="0" applyNumberFormat="1" applyFont="1" applyFill="1" applyBorder="1" applyAlignment="1">
      <alignment horizontal="center" vertical="center" wrapText="1"/>
    </xf>
    <xf numFmtId="42" fontId="11" fillId="5" borderId="22" xfId="0" applyNumberFormat="1" applyFont="1" applyFill="1" applyBorder="1" applyAlignment="1">
      <alignment wrapText="1"/>
    </xf>
    <xf numFmtId="42" fontId="11" fillId="3" borderId="0" xfId="0" applyNumberFormat="1" applyFont="1" applyFill="1" applyAlignment="1">
      <alignment wrapText="1"/>
    </xf>
    <xf numFmtId="0" fontId="11" fillId="3" borderId="0" xfId="0" applyFont="1" applyFill="1" applyAlignment="1">
      <alignment vertical="top" wrapText="1"/>
    </xf>
    <xf numFmtId="0" fontId="34" fillId="5" borderId="0" xfId="0" applyFont="1" applyFill="1" applyAlignment="1">
      <alignment vertical="top" wrapText="1"/>
    </xf>
    <xf numFmtId="49" fontId="11" fillId="3" borderId="41" xfId="0" applyNumberFormat="1" applyFont="1" applyFill="1" applyBorder="1" applyAlignment="1">
      <alignment horizontal="center" vertical="center" wrapText="1"/>
    </xf>
    <xf numFmtId="49" fontId="40" fillId="5" borderId="40" xfId="0" applyNumberFormat="1" applyFont="1" applyFill="1" applyBorder="1" applyAlignment="1">
      <alignment vertical="center" wrapText="1"/>
    </xf>
    <xf numFmtId="42" fontId="13" fillId="3" borderId="0" xfId="0" applyNumberFormat="1" applyFont="1" applyFill="1" applyAlignment="1">
      <alignment vertical="center" wrapText="1"/>
    </xf>
    <xf numFmtId="49" fontId="11" fillId="3" borderId="31" xfId="0" applyNumberFormat="1" applyFont="1" applyFill="1" applyBorder="1" applyAlignment="1">
      <alignment horizontal="center" vertical="center" wrapText="1"/>
    </xf>
    <xf numFmtId="42" fontId="18" fillId="3" borderId="0" xfId="0" applyNumberFormat="1" applyFont="1" applyFill="1" applyAlignment="1">
      <alignment vertical="center" wrapText="1"/>
    </xf>
    <xf numFmtId="0" fontId="23" fillId="3" borderId="22" xfId="0" applyFont="1" applyFill="1" applyBorder="1" applyAlignment="1">
      <alignment horizontal="center" vertical="center" wrapText="1"/>
    </xf>
    <xf numFmtId="0" fontId="3" fillId="3" borderId="0" xfId="0" applyFont="1" applyFill="1" applyAlignment="1">
      <alignment vertical="center" wrapText="1"/>
    </xf>
    <xf numFmtId="49" fontId="40" fillId="3" borderId="33" xfId="0" applyNumberFormat="1" applyFont="1" applyFill="1" applyBorder="1" applyAlignment="1">
      <alignment vertical="center" wrapText="1"/>
    </xf>
    <xf numFmtId="0" fontId="11" fillId="5" borderId="23" xfId="0" applyFont="1" applyFill="1" applyBorder="1" applyAlignment="1">
      <alignment vertical="center" wrapText="1"/>
    </xf>
    <xf numFmtId="49" fontId="11" fillId="3" borderId="21" xfId="0" applyNumberFormat="1" applyFont="1" applyFill="1" applyBorder="1" applyAlignment="1">
      <alignment horizontal="center" vertical="center" wrapText="1"/>
    </xf>
    <xf numFmtId="42" fontId="18" fillId="3" borderId="0" xfId="0" applyNumberFormat="1" applyFont="1" applyFill="1" applyAlignment="1">
      <alignment wrapText="1"/>
    </xf>
    <xf numFmtId="49" fontId="11" fillId="5" borderId="21" xfId="0" applyNumberFormat="1" applyFont="1" applyFill="1" applyBorder="1" applyAlignment="1">
      <alignment horizontal="center" vertical="center" wrapText="1"/>
    </xf>
    <xf numFmtId="42" fontId="18" fillId="3" borderId="0" xfId="0" applyNumberFormat="1" applyFont="1" applyFill="1" applyAlignment="1">
      <alignment horizontal="left" vertical="center" wrapText="1"/>
    </xf>
    <xf numFmtId="42" fontId="19" fillId="5" borderId="22" xfId="0" applyNumberFormat="1" applyFont="1" applyFill="1" applyBorder="1" applyAlignment="1">
      <alignment vertical="center" wrapText="1"/>
    </xf>
    <xf numFmtId="0" fontId="3" fillId="5" borderId="0" xfId="0" applyFont="1" applyFill="1" applyAlignment="1">
      <alignment wrapText="1"/>
    </xf>
    <xf numFmtId="0" fontId="3" fillId="5" borderId="0" xfId="0" applyFont="1" applyFill="1"/>
    <xf numFmtId="42" fontId="11" fillId="3" borderId="0" xfId="0" applyNumberFormat="1" applyFont="1" applyFill="1" applyAlignment="1">
      <alignment vertical="center" wrapText="1"/>
    </xf>
    <xf numFmtId="44" fontId="11" fillId="3" borderId="0" xfId="0" applyNumberFormat="1" applyFont="1" applyFill="1" applyAlignment="1">
      <alignment wrapText="1"/>
    </xf>
    <xf numFmtId="44" fontId="12" fillId="4" borderId="36" xfId="0" applyNumberFormat="1" applyFont="1" applyFill="1" applyBorder="1" applyAlignment="1">
      <alignment horizontal="center" vertical="center" wrapText="1"/>
    </xf>
    <xf numFmtId="44" fontId="12" fillId="4" borderId="21" xfId="0" applyNumberFormat="1" applyFont="1" applyFill="1" applyBorder="1" applyAlignment="1">
      <alignment vertical="center" wrapText="1"/>
    </xf>
    <xf numFmtId="44" fontId="11" fillId="5" borderId="0" xfId="0" applyNumberFormat="1" applyFont="1" applyFill="1" applyAlignment="1">
      <alignment vertical="center" wrapText="1"/>
    </xf>
    <xf numFmtId="42" fontId="23" fillId="5" borderId="0" xfId="0" applyNumberFormat="1" applyFont="1" applyFill="1" applyAlignment="1">
      <alignment vertical="center" wrapText="1"/>
    </xf>
    <xf numFmtId="42" fontId="36" fillId="4" borderId="10" xfId="0" applyNumberFormat="1" applyFont="1" applyFill="1" applyBorder="1" applyAlignment="1">
      <alignment horizontal="center" vertical="center" wrapText="1"/>
    </xf>
    <xf numFmtId="42" fontId="36" fillId="5" borderId="37" xfId="0" applyNumberFormat="1" applyFont="1" applyFill="1" applyBorder="1" applyAlignment="1">
      <alignment horizontal="center" vertical="center" wrapText="1"/>
    </xf>
    <xf numFmtId="0" fontId="11" fillId="5" borderId="0" xfId="0" applyFont="1" applyFill="1"/>
    <xf numFmtId="42" fontId="11" fillId="3" borderId="22" xfId="0" applyNumberFormat="1" applyFont="1" applyFill="1" applyBorder="1" applyAlignment="1">
      <alignment wrapText="1"/>
    </xf>
    <xf numFmtId="44" fontId="31" fillId="5" borderId="38" xfId="0" applyNumberFormat="1" applyFont="1" applyFill="1" applyBorder="1" applyAlignment="1">
      <alignment horizontal="center" vertical="center" wrapText="1"/>
    </xf>
    <xf numFmtId="0" fontId="45" fillId="2" borderId="38" xfId="0" applyFont="1" applyFill="1" applyBorder="1"/>
    <xf numFmtId="0" fontId="37" fillId="2" borderId="0" xfId="0" applyFont="1" applyFill="1"/>
    <xf numFmtId="0" fontId="0" fillId="2" borderId="0" xfId="0" applyFill="1"/>
    <xf numFmtId="44" fontId="31" fillId="5" borderId="39" xfId="0" applyNumberFormat="1" applyFont="1" applyFill="1" applyBorder="1" applyAlignment="1">
      <alignment horizontal="center" vertical="center" wrapText="1"/>
    </xf>
    <xf numFmtId="49" fontId="43" fillId="5" borderId="39" xfId="0" applyNumberFormat="1" applyFont="1" applyFill="1" applyBorder="1" applyAlignment="1">
      <alignment wrapText="1"/>
    </xf>
    <xf numFmtId="49" fontId="3" fillId="5" borderId="0" xfId="0" applyNumberFormat="1" applyFont="1" applyFill="1" applyAlignment="1">
      <alignment wrapText="1"/>
    </xf>
    <xf numFmtId="42" fontId="19" fillId="5" borderId="22" xfId="0" applyNumberFormat="1" applyFont="1" applyFill="1" applyBorder="1" applyAlignment="1">
      <alignment wrapText="1"/>
    </xf>
    <xf numFmtId="44" fontId="31" fillId="5" borderId="0" xfId="0" applyNumberFormat="1" applyFont="1" applyFill="1" applyAlignment="1">
      <alignment horizontal="center" vertical="center" wrapText="1"/>
    </xf>
    <xf numFmtId="49" fontId="3" fillId="5" borderId="0" xfId="0" applyNumberFormat="1" applyFont="1" applyFill="1" applyAlignment="1">
      <alignment horizontal="left" wrapText="1"/>
    </xf>
    <xf numFmtId="42" fontId="19" fillId="5" borderId="0" xfId="0" applyNumberFormat="1" applyFont="1" applyFill="1" applyAlignment="1">
      <alignment vertical="center" wrapText="1"/>
    </xf>
    <xf numFmtId="42" fontId="11" fillId="5" borderId="0" xfId="0" applyNumberFormat="1" applyFont="1" applyFill="1" applyAlignment="1">
      <alignment wrapText="1"/>
    </xf>
    <xf numFmtId="42" fontId="12" fillId="6" borderId="36" xfId="0" applyNumberFormat="1" applyFont="1" applyFill="1" applyBorder="1" applyAlignment="1">
      <alignment horizontal="center" vertical="center" wrapText="1"/>
    </xf>
    <xf numFmtId="42" fontId="12" fillId="6" borderId="21" xfId="0" applyNumberFormat="1" applyFont="1" applyFill="1" applyBorder="1" applyAlignment="1">
      <alignment vertical="center" wrapText="1"/>
    </xf>
    <xf numFmtId="44" fontId="12" fillId="3" borderId="0" xfId="0" applyNumberFormat="1" applyFont="1" applyFill="1" applyAlignment="1">
      <alignment horizontal="left" wrapText="1"/>
    </xf>
    <xf numFmtId="42" fontId="11" fillId="3" borderId="22" xfId="0" applyNumberFormat="1" applyFont="1" applyFill="1" applyBorder="1" applyAlignment="1">
      <alignment horizontal="center" vertical="center" wrapText="1"/>
    </xf>
    <xf numFmtId="0" fontId="11" fillId="5" borderId="0" xfId="0" applyFont="1" applyFill="1" applyAlignment="1">
      <alignment wrapText="1"/>
    </xf>
    <xf numFmtId="0" fontId="42" fillId="0" borderId="22" xfId="0" applyFont="1" applyBorder="1" applyAlignment="1">
      <alignment horizontal="center" vertical="center"/>
    </xf>
    <xf numFmtId="0" fontId="3" fillId="3" borderId="0" xfId="0" applyFont="1" applyFill="1"/>
    <xf numFmtId="42" fontId="42" fillId="3" borderId="22" xfId="0" applyNumberFormat="1" applyFont="1" applyFill="1" applyBorder="1" applyAlignment="1">
      <alignment horizontal="center" vertical="center" wrapText="1"/>
    </xf>
    <xf numFmtId="42" fontId="42" fillId="3" borderId="21" xfId="0" applyNumberFormat="1" applyFont="1" applyFill="1" applyBorder="1" applyAlignment="1">
      <alignment horizontal="center" vertical="center" wrapText="1"/>
    </xf>
    <xf numFmtId="42" fontId="11" fillId="5" borderId="22" xfId="0" applyNumberFormat="1" applyFont="1" applyFill="1" applyBorder="1" applyAlignment="1">
      <alignment vertical="center" wrapText="1"/>
    </xf>
    <xf numFmtId="0" fontId="11" fillId="4"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44" fontId="11" fillId="3" borderId="0" xfId="0" applyNumberFormat="1" applyFont="1" applyFill="1" applyAlignment="1">
      <alignment horizontal="center" wrapText="1"/>
    </xf>
    <xf numFmtId="0" fontId="11" fillId="5" borderId="32" xfId="0" applyFont="1" applyFill="1" applyBorder="1" applyAlignment="1">
      <alignment horizontal="center" wrapText="1"/>
    </xf>
    <xf numFmtId="0" fontId="11" fillId="3" borderId="0" xfId="0" applyFont="1" applyFill="1" applyAlignment="1">
      <alignment horizontal="center" wrapText="1"/>
    </xf>
    <xf numFmtId="0" fontId="3" fillId="4" borderId="22" xfId="0" applyFont="1" applyFill="1" applyBorder="1" applyAlignment="1">
      <alignment horizontal="center" vertical="center" wrapText="1"/>
    </xf>
    <xf numFmtId="0" fontId="11" fillId="5" borderId="23" xfId="0" applyFont="1" applyFill="1" applyBorder="1" applyAlignment="1">
      <alignment horizontal="center" wrapText="1"/>
    </xf>
    <xf numFmtId="0" fontId="11" fillId="5" borderId="0" xfId="0" applyFont="1" applyFill="1" applyAlignment="1">
      <alignment horizontal="center" wrapText="1"/>
    </xf>
    <xf numFmtId="42" fontId="11" fillId="3" borderId="41" xfId="0" applyNumberFormat="1" applyFont="1" applyFill="1" applyBorder="1" applyAlignment="1">
      <alignment horizontal="center" vertical="center" wrapText="1"/>
    </xf>
    <xf numFmtId="49" fontId="11" fillId="3" borderId="40" xfId="0" applyNumberFormat="1" applyFont="1" applyFill="1" applyBorder="1" applyAlignment="1">
      <alignment horizontal="center" vertical="center" wrapText="1"/>
    </xf>
    <xf numFmtId="42" fontId="11" fillId="3" borderId="0" xfId="0" quotePrefix="1" applyNumberFormat="1" applyFont="1" applyFill="1" applyAlignment="1">
      <alignment vertical="center" wrapText="1"/>
    </xf>
    <xf numFmtId="42" fontId="4" fillId="3" borderId="0" xfId="0" applyNumberFormat="1" applyFont="1" applyFill="1" applyAlignment="1">
      <alignment horizontal="right" vertical="center" wrapText="1"/>
    </xf>
    <xf numFmtId="0" fontId="0" fillId="0" borderId="0" xfId="0" applyAlignment="1">
      <alignment wrapText="1"/>
    </xf>
    <xf numFmtId="49" fontId="11" fillId="5" borderId="21" xfId="0" applyNumberFormat="1" applyFont="1" applyFill="1" applyBorder="1" applyAlignment="1" applyProtection="1">
      <alignment horizontal="center" vertical="center" wrapText="1"/>
      <protection locked="0"/>
    </xf>
    <xf numFmtId="49" fontId="11" fillId="3" borderId="21" xfId="0" applyNumberFormat="1" applyFont="1" applyFill="1" applyBorder="1" applyAlignment="1" applyProtection="1">
      <alignment wrapText="1"/>
      <protection locked="0"/>
    </xf>
    <xf numFmtId="49" fontId="42" fillId="3" borderId="21" xfId="0" applyNumberFormat="1" applyFont="1" applyFill="1" applyBorder="1" applyAlignment="1" applyProtection="1">
      <alignment horizontal="center" vertical="center" wrapText="1"/>
      <protection locked="0"/>
    </xf>
    <xf numFmtId="49" fontId="42" fillId="3" borderId="31" xfId="0" applyNumberFormat="1" applyFont="1" applyFill="1" applyBorder="1" applyAlignment="1" applyProtection="1">
      <alignment horizontal="center" vertical="center" wrapText="1"/>
      <protection locked="0"/>
    </xf>
    <xf numFmtId="49" fontId="11" fillId="3" borderId="21"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xf>
    <xf numFmtId="0" fontId="19" fillId="2" borderId="0" xfId="0" applyFont="1" applyFill="1" applyAlignment="1">
      <alignment horizontal="left" vertical="center"/>
    </xf>
    <xf numFmtId="0" fontId="11" fillId="2" borderId="0" xfId="0" applyFont="1" applyFill="1" applyAlignment="1">
      <alignment horizontal="left" vertical="center" wrapText="1"/>
    </xf>
    <xf numFmtId="49" fontId="11" fillId="2" borderId="3" xfId="0" applyNumberFormat="1" applyFont="1" applyFill="1" applyBorder="1" applyAlignment="1" applyProtection="1">
      <alignment horizontal="left" vertical="center" wrapText="1"/>
      <protection locked="0"/>
    </xf>
    <xf numFmtId="49" fontId="11" fillId="2" borderId="4" xfId="0" applyNumberFormat="1" applyFont="1" applyFill="1" applyBorder="1" applyAlignment="1" applyProtection="1">
      <alignment horizontal="left" vertical="center" wrapText="1"/>
      <protection locked="0"/>
    </xf>
    <xf numFmtId="49" fontId="11" fillId="2" borderId="5" xfId="0" applyNumberFormat="1" applyFont="1" applyFill="1" applyBorder="1" applyAlignment="1" applyProtection="1">
      <alignment horizontal="left" vertical="center" wrapText="1"/>
      <protection locked="0"/>
    </xf>
    <xf numFmtId="165" fontId="11" fillId="2" borderId="3" xfId="0" applyNumberFormat="1" applyFont="1" applyFill="1" applyBorder="1" applyAlignment="1" applyProtection="1">
      <alignment horizontal="left" vertical="center" wrapText="1"/>
      <protection locked="0"/>
    </xf>
    <xf numFmtId="165" fontId="11" fillId="2" borderId="4" xfId="0" applyNumberFormat="1" applyFont="1" applyFill="1" applyBorder="1" applyAlignment="1" applyProtection="1">
      <alignment horizontal="left" vertical="center" wrapText="1"/>
      <protection locked="0"/>
    </xf>
    <xf numFmtId="165" fontId="11" fillId="2" borderId="5" xfId="0" applyNumberFormat="1" applyFont="1" applyFill="1" applyBorder="1" applyAlignment="1" applyProtection="1">
      <alignment horizontal="left" vertical="center" wrapText="1"/>
      <protection locked="0"/>
    </xf>
    <xf numFmtId="0" fontId="11" fillId="2" borderId="4" xfId="0" applyFont="1" applyFill="1" applyBorder="1" applyAlignment="1">
      <alignment horizontal="left" vertical="center" wrapText="1"/>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165" fontId="11" fillId="2" borderId="3" xfId="0" applyNumberFormat="1" applyFont="1" applyFill="1" applyBorder="1" applyAlignment="1" applyProtection="1">
      <alignment horizontal="left" vertical="center"/>
      <protection locked="0"/>
    </xf>
    <xf numFmtId="165" fontId="11" fillId="2" borderId="4" xfId="0" applyNumberFormat="1" applyFont="1" applyFill="1" applyBorder="1" applyAlignment="1" applyProtection="1">
      <alignment horizontal="left" vertical="center"/>
      <protection locked="0"/>
    </xf>
    <xf numFmtId="165" fontId="11" fillId="2" borderId="5" xfId="0" applyNumberFormat="1" applyFont="1" applyFill="1" applyBorder="1" applyAlignment="1" applyProtection="1">
      <alignment horizontal="left" vertical="center"/>
      <protection locked="0"/>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47" fillId="5" borderId="6" xfId="0" applyFont="1" applyFill="1" applyBorder="1" applyAlignment="1">
      <alignment horizontal="left" vertical="center" wrapText="1"/>
    </xf>
    <xf numFmtId="49" fontId="11" fillId="2" borderId="24" xfId="0" applyNumberFormat="1" applyFont="1" applyFill="1" applyBorder="1" applyAlignment="1" applyProtection="1">
      <alignment horizontal="left" vertical="center" wrapText="1"/>
      <protection locked="0"/>
    </xf>
    <xf numFmtId="49" fontId="11" fillId="2" borderId="6" xfId="0" applyNumberFormat="1" applyFont="1" applyFill="1" applyBorder="1" applyAlignment="1" applyProtection="1">
      <alignment horizontal="left" vertical="center" wrapText="1"/>
      <protection locked="0"/>
    </xf>
    <xf numFmtId="49" fontId="11" fillId="2" borderId="14" xfId="0" applyNumberFormat="1" applyFont="1" applyFill="1" applyBorder="1" applyAlignment="1" applyProtection="1">
      <alignment horizontal="left" vertical="center" wrapText="1"/>
      <protection locked="0"/>
    </xf>
    <xf numFmtId="49" fontId="11" fillId="2" borderId="16" xfId="0" applyNumberFormat="1" applyFont="1" applyFill="1" applyBorder="1" applyAlignment="1" applyProtection="1">
      <alignment horizontal="left" vertical="center" wrapText="1"/>
      <protection locked="0"/>
    </xf>
    <xf numFmtId="49" fontId="11" fillId="2" borderId="0" xfId="0" applyNumberFormat="1" applyFont="1" applyFill="1" applyAlignment="1" applyProtection="1">
      <alignment horizontal="left" vertical="center" wrapText="1"/>
      <protection locked="0"/>
    </xf>
    <xf numFmtId="49" fontId="11" fillId="2" borderId="12"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pplyProtection="1">
      <alignment horizontal="left" vertical="center" wrapText="1"/>
      <protection locked="0"/>
    </xf>
    <xf numFmtId="49" fontId="11" fillId="2" borderId="2" xfId="0" applyNumberFormat="1" applyFont="1" applyFill="1" applyBorder="1" applyAlignment="1" applyProtection="1">
      <alignment horizontal="left" vertical="center" wrapText="1"/>
      <protection locked="0"/>
    </xf>
    <xf numFmtId="49" fontId="11" fillId="2" borderId="26" xfId="0" applyNumberFormat="1" applyFont="1" applyFill="1" applyBorder="1" applyAlignment="1" applyProtection="1">
      <alignment horizontal="left" vertical="center" wrapText="1"/>
      <protection locked="0"/>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8" fillId="2" borderId="1" xfId="0" applyFont="1" applyFill="1" applyBorder="1" applyAlignment="1">
      <alignment vertical="center" wrapText="1"/>
    </xf>
    <xf numFmtId="0" fontId="18" fillId="2" borderId="0" xfId="0" applyFont="1" applyFill="1" applyAlignment="1">
      <alignment vertical="center" wrapText="1"/>
    </xf>
    <xf numFmtId="0" fontId="18" fillId="5" borderId="1" xfId="0" applyFont="1" applyFill="1" applyBorder="1" applyAlignment="1">
      <alignment vertical="center" wrapText="1"/>
    </xf>
    <xf numFmtId="0" fontId="18" fillId="5" borderId="0" xfId="0" applyFont="1" applyFill="1" applyAlignment="1">
      <alignment vertical="center" wrapText="1"/>
    </xf>
    <xf numFmtId="0" fontId="23" fillId="2" borderId="2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11" fillId="2" borderId="24" xfId="0" applyNumberFormat="1" applyFont="1" applyFill="1" applyBorder="1" applyAlignment="1" applyProtection="1">
      <alignment vertical="center" wrapText="1"/>
      <protection locked="0"/>
    </xf>
    <xf numFmtId="49" fontId="11" fillId="2" borderId="6" xfId="0" applyNumberFormat="1" applyFont="1" applyFill="1" applyBorder="1" applyAlignment="1" applyProtection="1">
      <alignment vertical="center" wrapText="1"/>
      <protection locked="0"/>
    </xf>
    <xf numFmtId="49" fontId="11" fillId="2" borderId="14" xfId="0" applyNumberFormat="1" applyFont="1" applyFill="1" applyBorder="1" applyAlignment="1" applyProtection="1">
      <alignment vertical="center" wrapText="1"/>
      <protection locked="0"/>
    </xf>
    <xf numFmtId="49" fontId="11" fillId="2" borderId="16" xfId="0" applyNumberFormat="1" applyFont="1" applyFill="1" applyBorder="1" applyAlignment="1" applyProtection="1">
      <alignment vertical="center" wrapText="1"/>
      <protection locked="0"/>
    </xf>
    <xf numFmtId="49" fontId="11" fillId="2" borderId="0" xfId="0" applyNumberFormat="1" applyFont="1" applyFill="1" applyAlignment="1" applyProtection="1">
      <alignment vertical="center" wrapText="1"/>
      <protection locked="0"/>
    </xf>
    <xf numFmtId="49" fontId="11" fillId="2" borderId="12" xfId="0" applyNumberFormat="1" applyFont="1" applyFill="1" applyBorder="1" applyAlignment="1" applyProtection="1">
      <alignment vertical="center" wrapText="1"/>
      <protection locked="0"/>
    </xf>
    <xf numFmtId="49" fontId="11" fillId="2" borderId="25" xfId="0" applyNumberFormat="1" applyFont="1" applyFill="1" applyBorder="1" applyAlignment="1" applyProtection="1">
      <alignment vertical="center" wrapText="1"/>
      <protection locked="0"/>
    </xf>
    <xf numFmtId="49" fontId="11" fillId="2" borderId="2" xfId="0" applyNumberFormat="1" applyFont="1" applyFill="1" applyBorder="1" applyAlignment="1" applyProtection="1">
      <alignment vertical="center" wrapText="1"/>
      <protection locked="0"/>
    </xf>
    <xf numFmtId="49" fontId="11" fillId="2" borderId="26" xfId="0" applyNumberFormat="1" applyFont="1" applyFill="1" applyBorder="1" applyAlignment="1" applyProtection="1">
      <alignment vertical="center" wrapText="1"/>
      <protection locked="0"/>
    </xf>
    <xf numFmtId="0" fontId="49" fillId="2" borderId="1" xfId="0" applyFont="1" applyFill="1" applyBorder="1" applyAlignment="1">
      <alignment vertical="center" wrapText="1"/>
    </xf>
    <xf numFmtId="0" fontId="49" fillId="2" borderId="0" xfId="0" applyFont="1" applyFill="1" applyAlignment="1">
      <alignment vertical="center" wrapText="1"/>
    </xf>
    <xf numFmtId="0" fontId="28" fillId="2" borderId="28" xfId="0" applyFont="1" applyFill="1" applyBorder="1" applyAlignment="1">
      <alignment vertical="center" wrapText="1"/>
    </xf>
    <xf numFmtId="0" fontId="28" fillId="2" borderId="26"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11" fillId="5" borderId="0" xfId="0" applyFont="1" applyFill="1" applyAlignment="1">
      <alignment vertical="center" wrapText="1"/>
    </xf>
    <xf numFmtId="0" fontId="40" fillId="2" borderId="16" xfId="0" applyFont="1" applyFill="1" applyBorder="1" applyAlignment="1">
      <alignment horizontal="left" vertical="center" wrapText="1"/>
    </xf>
    <xf numFmtId="0" fontId="40"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49" fillId="2" borderId="1" xfId="0" applyFont="1" applyFill="1" applyBorder="1" applyAlignment="1">
      <alignment horizontal="left" wrapText="1"/>
    </xf>
    <xf numFmtId="0" fontId="49" fillId="2" borderId="0" xfId="0" applyFont="1" applyFill="1" applyAlignment="1">
      <alignment horizontal="left" wrapText="1"/>
    </xf>
    <xf numFmtId="0" fontId="2" fillId="4" borderId="0" xfId="0" applyFont="1" applyFill="1" applyAlignment="1">
      <alignment vertical="center" wrapText="1"/>
    </xf>
    <xf numFmtId="0" fontId="12" fillId="5" borderId="0" xfId="0" applyFont="1" applyFill="1" applyAlignment="1">
      <alignment horizontal="center" vertical="center" wrapText="1"/>
    </xf>
    <xf numFmtId="0" fontId="7" fillId="5" borderId="0" xfId="0" applyFont="1" applyFill="1" applyAlignment="1">
      <alignment horizontal="center" vertical="center" wrapText="1"/>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49" fontId="11" fillId="2" borderId="7" xfId="0" applyNumberFormat="1" applyFont="1" applyFill="1" applyBorder="1" applyAlignment="1" applyProtection="1">
      <alignment horizontal="left" vertical="center" wrapText="1"/>
      <protection locked="0"/>
    </xf>
    <xf numFmtId="49" fontId="11" fillId="2" borderId="8" xfId="0" applyNumberFormat="1" applyFont="1" applyFill="1" applyBorder="1" applyAlignment="1" applyProtection="1">
      <alignment horizontal="left" vertical="center" wrapText="1"/>
      <protection locked="0"/>
    </xf>
    <xf numFmtId="49" fontId="11" fillId="2" borderId="9"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38" fillId="5" borderId="0" xfId="0" applyFont="1" applyFill="1" applyAlignment="1">
      <alignment horizontal="center" vertical="center" wrapText="1"/>
    </xf>
    <xf numFmtId="42" fontId="11" fillId="5" borderId="41" xfId="0" applyNumberFormat="1" applyFont="1" applyFill="1" applyBorder="1" applyAlignment="1" applyProtection="1">
      <alignment horizontal="center" wrapText="1"/>
      <protection locked="0"/>
    </xf>
    <xf numFmtId="42" fontId="11" fillId="5" borderId="40" xfId="0" applyNumberFormat="1" applyFont="1" applyFill="1" applyBorder="1" applyAlignment="1" applyProtection="1">
      <alignment horizontal="center" wrapText="1"/>
      <protection locked="0"/>
    </xf>
    <xf numFmtId="0" fontId="17" fillId="5" borderId="0" xfId="0" applyFont="1" applyFill="1" applyAlignment="1">
      <alignment horizontal="left" wrapText="1"/>
    </xf>
    <xf numFmtId="0" fontId="38" fillId="5" borderId="0" xfId="0" applyFont="1" applyFill="1" applyAlignment="1">
      <alignment horizontal="left" wrapText="1"/>
    </xf>
    <xf numFmtId="44" fontId="41" fillId="5" borderId="36" xfId="0" applyNumberFormat="1" applyFont="1" applyFill="1" applyBorder="1" applyAlignment="1">
      <alignment horizontal="left" vertical="center" wrapText="1"/>
    </xf>
    <xf numFmtId="44" fontId="41" fillId="5" borderId="21" xfId="0" applyNumberFormat="1" applyFont="1" applyFill="1" applyBorder="1" applyAlignment="1">
      <alignment horizontal="left" vertical="center" wrapText="1"/>
    </xf>
    <xf numFmtId="42" fontId="41" fillId="5" borderId="36" xfId="0" applyNumberFormat="1" applyFont="1" applyFill="1" applyBorder="1" applyAlignment="1">
      <alignment horizontal="center" vertical="center" wrapText="1"/>
    </xf>
    <xf numFmtId="42" fontId="41" fillId="5" borderId="21" xfId="0" applyNumberFormat="1" applyFont="1" applyFill="1" applyBorder="1" applyAlignment="1">
      <alignment horizontal="center" vertical="center" wrapText="1"/>
    </xf>
    <xf numFmtId="0" fontId="3" fillId="5" borderId="30" xfId="0" applyFont="1" applyFill="1" applyBorder="1" applyAlignment="1" applyProtection="1">
      <alignment horizontal="left" vertical="top" wrapText="1"/>
      <protection locked="0"/>
    </xf>
    <xf numFmtId="0" fontId="3" fillId="5" borderId="23" xfId="0" applyFont="1" applyFill="1" applyBorder="1" applyAlignment="1" applyProtection="1">
      <alignment horizontal="left" vertical="top" wrapText="1"/>
      <protection locked="0"/>
    </xf>
    <xf numFmtId="0" fontId="3" fillId="5" borderId="31"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34" xfId="0" applyFont="1" applyFill="1" applyBorder="1" applyAlignment="1" applyProtection="1">
      <alignment horizontal="left" vertical="top" wrapText="1"/>
      <protection locked="0"/>
    </xf>
    <xf numFmtId="0" fontId="3" fillId="5" borderId="35" xfId="0" applyFont="1" applyFill="1" applyBorder="1" applyAlignment="1" applyProtection="1">
      <alignment horizontal="left" vertical="top" wrapText="1"/>
      <protection locked="0"/>
    </xf>
    <xf numFmtId="0" fontId="3" fillId="5" borderId="29" xfId="0" applyFont="1" applyFill="1" applyBorder="1" applyAlignment="1" applyProtection="1">
      <alignment horizontal="left" vertical="top" wrapText="1"/>
      <protection locked="0"/>
    </xf>
    <xf numFmtId="0" fontId="3" fillId="5" borderId="33" xfId="0" applyFont="1" applyFill="1" applyBorder="1" applyAlignment="1" applyProtection="1">
      <alignment horizontal="left" vertical="top" wrapText="1"/>
      <protection locked="0"/>
    </xf>
    <xf numFmtId="0" fontId="35" fillId="3" borderId="0" xfId="0" applyFont="1" applyFill="1" applyAlignment="1">
      <alignment horizontal="left"/>
    </xf>
    <xf numFmtId="0" fontId="3" fillId="5" borderId="0" xfId="0" applyFont="1" applyFill="1" applyAlignment="1">
      <alignment horizontal="left" vertical="top" wrapText="1"/>
    </xf>
    <xf numFmtId="49" fontId="3" fillId="5" borderId="0" xfId="0" applyNumberFormat="1" applyFont="1" applyFill="1" applyAlignment="1">
      <alignment horizontal="left" wrapText="1"/>
    </xf>
    <xf numFmtId="0" fontId="3" fillId="4" borderId="36" xfId="0" applyFont="1" applyFill="1" applyBorder="1" applyAlignment="1">
      <alignment horizontal="center" wrapText="1"/>
    </xf>
    <xf numFmtId="0" fontId="3" fillId="4" borderId="42" xfId="0" applyFont="1" applyFill="1" applyBorder="1" applyAlignment="1">
      <alignment horizontal="center" wrapText="1"/>
    </xf>
    <xf numFmtId="0" fontId="3" fillId="4" borderId="2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L2" noThreeD="1"/>
</file>

<file path=xl/ctrlProps/ctrlProp3.xml><?xml version="1.0" encoding="utf-8"?>
<formControlPr xmlns="http://schemas.microsoft.com/office/spreadsheetml/2009/9/main" objectType="CheckBox" fmlaLink="CM2"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17</xdr:row>
          <xdr:rowOff>7620</xdr:rowOff>
        </xdr:from>
        <xdr:to>
          <xdr:col>7</xdr:col>
          <xdr:colOff>297180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45720</xdr:rowOff>
        </xdr:from>
        <xdr:to>
          <xdr:col>2</xdr:col>
          <xdr:colOff>579120</xdr:colOff>
          <xdr:row>8</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579120</xdr:colOff>
          <xdr:row>10</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18</xdr:row>
          <xdr:rowOff>7620</xdr:rowOff>
        </xdr:from>
        <xdr:to>
          <xdr:col>3</xdr:col>
          <xdr:colOff>609600</xdr:colOff>
          <xdr:row>18</xdr:row>
          <xdr:rowOff>182880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7620</xdr:rowOff>
        </xdr:from>
        <xdr:to>
          <xdr:col>3</xdr:col>
          <xdr:colOff>609600</xdr:colOff>
          <xdr:row>19</xdr:row>
          <xdr:rowOff>182880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7620</xdr:rowOff>
        </xdr:from>
        <xdr:to>
          <xdr:col>3</xdr:col>
          <xdr:colOff>609600</xdr:colOff>
          <xdr:row>20</xdr:row>
          <xdr:rowOff>213360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7620</xdr:rowOff>
        </xdr:from>
        <xdr:to>
          <xdr:col>3</xdr:col>
          <xdr:colOff>609600</xdr:colOff>
          <xdr:row>21</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7620</xdr:rowOff>
        </xdr:from>
        <xdr:to>
          <xdr:col>3</xdr:col>
          <xdr:colOff>609600</xdr:colOff>
          <xdr:row>22</xdr:row>
          <xdr:rowOff>198120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7620</xdr:rowOff>
        </xdr:from>
        <xdr:to>
          <xdr:col>3</xdr:col>
          <xdr:colOff>609600</xdr:colOff>
          <xdr:row>23</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7620</xdr:rowOff>
        </xdr:from>
        <xdr:to>
          <xdr:col>5</xdr:col>
          <xdr:colOff>609600</xdr:colOff>
          <xdr:row>18</xdr:row>
          <xdr:rowOff>182880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7620</xdr:rowOff>
        </xdr:from>
        <xdr:to>
          <xdr:col>5</xdr:col>
          <xdr:colOff>609600</xdr:colOff>
          <xdr:row>19</xdr:row>
          <xdr:rowOff>182880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7620</xdr:rowOff>
        </xdr:from>
        <xdr:to>
          <xdr:col>5</xdr:col>
          <xdr:colOff>609600</xdr:colOff>
          <xdr:row>20</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7620</xdr:rowOff>
        </xdr:from>
        <xdr:to>
          <xdr:col>5</xdr:col>
          <xdr:colOff>609600</xdr:colOff>
          <xdr:row>21</xdr:row>
          <xdr:rowOff>213360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7620</xdr:rowOff>
        </xdr:from>
        <xdr:to>
          <xdr:col>5</xdr:col>
          <xdr:colOff>609600</xdr:colOff>
          <xdr:row>22</xdr:row>
          <xdr:rowOff>198120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7620</xdr:rowOff>
        </xdr:from>
        <xdr:to>
          <xdr:col>5</xdr:col>
          <xdr:colOff>609600</xdr:colOff>
          <xdr:row>23</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CW144"/>
  <sheetViews>
    <sheetView tabSelected="1" topLeftCell="A3" zoomScale="120" zoomScaleNormal="120" workbookViewId="0">
      <selection activeCell="A3" sqref="A3:F3"/>
    </sheetView>
  </sheetViews>
  <sheetFormatPr defaultColWidth="8.6640625" defaultRowHeight="14.4" x14ac:dyDescent="0.3"/>
  <cols>
    <col min="1" max="1" width="33.44140625" style="45" customWidth="1"/>
    <col min="2" max="2" width="11.5546875" style="45" customWidth="1"/>
    <col min="3" max="3" width="9.33203125" style="45" customWidth="1"/>
    <col min="4" max="5" width="8.6640625" style="45"/>
    <col min="6" max="6" width="16.6640625" style="45" customWidth="1"/>
    <col min="7" max="7" width="11.44140625" style="45" customWidth="1"/>
    <col min="8" max="8" width="8.6640625" style="45"/>
    <col min="9" max="9" width="8.6640625" style="45" customWidth="1"/>
    <col min="10" max="16384" width="8.6640625" style="45"/>
  </cols>
  <sheetData>
    <row r="1" spans="1:101" s="16" customFormat="1" ht="51" hidden="1" x14ac:dyDescent="0.3">
      <c r="A1" s="16" t="s">
        <v>0</v>
      </c>
      <c r="B1" s="16" t="s">
        <v>1</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c r="U1" s="16" t="s">
        <v>20</v>
      </c>
      <c r="V1" s="16" t="s">
        <v>21</v>
      </c>
      <c r="W1" s="16" t="s">
        <v>22</v>
      </c>
      <c r="X1" s="16" t="s">
        <v>23</v>
      </c>
      <c r="Y1" s="16" t="s">
        <v>24</v>
      </c>
      <c r="Z1" s="16" t="s">
        <v>25</v>
      </c>
      <c r="AA1" s="16" t="s">
        <v>26</v>
      </c>
      <c r="AB1" s="16" t="s">
        <v>27</v>
      </c>
      <c r="AC1" s="16" t="s">
        <v>28</v>
      </c>
      <c r="AD1" s="16" t="s">
        <v>29</v>
      </c>
      <c r="AE1" s="16" t="s">
        <v>30</v>
      </c>
      <c r="AF1" s="16" t="s">
        <v>31</v>
      </c>
      <c r="AG1" s="16" t="s">
        <v>32</v>
      </c>
      <c r="AH1" s="16" t="s">
        <v>33</v>
      </c>
      <c r="AI1" s="16" t="s">
        <v>34</v>
      </c>
      <c r="AJ1" s="16" t="s">
        <v>35</v>
      </c>
      <c r="AK1" s="16" t="s">
        <v>36</v>
      </c>
      <c r="AL1" s="16" t="s">
        <v>37</v>
      </c>
      <c r="AM1" s="16" t="s">
        <v>38</v>
      </c>
      <c r="AN1" s="17" t="s">
        <v>39</v>
      </c>
      <c r="AO1" s="16" t="s">
        <v>40</v>
      </c>
      <c r="AP1" s="18" t="s">
        <v>227</v>
      </c>
      <c r="AQ1" s="18" t="s">
        <v>228</v>
      </c>
      <c r="AR1" s="18" t="s">
        <v>229</v>
      </c>
      <c r="AS1" s="18" t="s">
        <v>230</v>
      </c>
      <c r="AT1" s="18" t="s">
        <v>231</v>
      </c>
      <c r="AU1" s="18" t="s">
        <v>232</v>
      </c>
      <c r="AV1" s="18" t="s">
        <v>233</v>
      </c>
      <c r="AW1" s="18" t="s">
        <v>234</v>
      </c>
      <c r="AX1" s="18" t="s">
        <v>235</v>
      </c>
      <c r="AY1" s="18" t="s">
        <v>236</v>
      </c>
      <c r="AZ1" s="18" t="s">
        <v>237</v>
      </c>
      <c r="BA1" s="18" t="s">
        <v>238</v>
      </c>
      <c r="BB1" s="16" t="s">
        <v>41</v>
      </c>
      <c r="BC1" s="16" t="s">
        <v>42</v>
      </c>
      <c r="BD1" s="16" t="s">
        <v>43</v>
      </c>
      <c r="BE1" s="16" t="s">
        <v>44</v>
      </c>
      <c r="BF1" s="16" t="s">
        <v>45</v>
      </c>
      <c r="BG1" s="16" t="s">
        <v>46</v>
      </c>
      <c r="BH1" s="16" t="s">
        <v>47</v>
      </c>
      <c r="BI1" s="16" t="s">
        <v>48</v>
      </c>
      <c r="BJ1" s="16" t="s">
        <v>49</v>
      </c>
      <c r="BK1" s="16" t="s">
        <v>50</v>
      </c>
      <c r="BL1" s="16" t="s">
        <v>51</v>
      </c>
      <c r="BM1" s="16" t="s">
        <v>52</v>
      </c>
      <c r="BN1" s="16" t="s">
        <v>53</v>
      </c>
      <c r="BO1" s="16" t="s">
        <v>54</v>
      </c>
      <c r="BP1" s="16" t="s">
        <v>55</v>
      </c>
      <c r="BQ1" s="16" t="s">
        <v>56</v>
      </c>
      <c r="BR1" s="16" t="s">
        <v>57</v>
      </c>
      <c r="BS1" s="16" t="s">
        <v>58</v>
      </c>
      <c r="BT1" s="16" t="s">
        <v>59</v>
      </c>
      <c r="BU1" s="16" t="s">
        <v>60</v>
      </c>
      <c r="BV1" s="19" t="s">
        <v>61</v>
      </c>
      <c r="BW1" s="16" t="s">
        <v>62</v>
      </c>
      <c r="BX1" s="16" t="s">
        <v>63</v>
      </c>
      <c r="BY1" s="16" t="s">
        <v>64</v>
      </c>
      <c r="BZ1" s="16" t="s">
        <v>65</v>
      </c>
      <c r="CA1" s="16" t="s">
        <v>66</v>
      </c>
      <c r="CB1" s="19" t="s">
        <v>67</v>
      </c>
      <c r="CC1" s="16" t="s">
        <v>68</v>
      </c>
      <c r="CD1" s="16" t="s">
        <v>69</v>
      </c>
      <c r="CE1" s="16" t="s">
        <v>70</v>
      </c>
      <c r="CF1" s="16" t="s">
        <v>71</v>
      </c>
      <c r="CG1" s="19" t="s">
        <v>72</v>
      </c>
      <c r="CH1" s="16" t="s">
        <v>73</v>
      </c>
      <c r="CI1" s="16" t="s">
        <v>74</v>
      </c>
      <c r="CJ1" s="16" t="s">
        <v>75</v>
      </c>
      <c r="CK1" s="16" t="s">
        <v>76</v>
      </c>
      <c r="CL1" s="16" t="s">
        <v>77</v>
      </c>
      <c r="CM1" s="16" t="s">
        <v>78</v>
      </c>
      <c r="CN1" s="20" t="s">
        <v>79</v>
      </c>
      <c r="CO1" s="20" t="s">
        <v>80</v>
      </c>
      <c r="CP1" s="21" t="s">
        <v>81</v>
      </c>
      <c r="CQ1" s="21" t="s">
        <v>82</v>
      </c>
      <c r="CR1" s="21" t="s">
        <v>83</v>
      </c>
      <c r="CS1" s="21" t="s">
        <v>84</v>
      </c>
      <c r="CT1" s="21" t="s">
        <v>85</v>
      </c>
      <c r="CU1" s="294" t="s">
        <v>86</v>
      </c>
      <c r="CV1" s="294"/>
      <c r="CW1" s="294"/>
    </row>
    <row r="2" spans="1:101" s="23" customFormat="1" ht="10.199999999999999" hidden="1" x14ac:dyDescent="0.3">
      <c r="A2" s="22">
        <f>B13</f>
        <v>0</v>
      </c>
      <c r="B2" s="23">
        <f>B15</f>
        <v>0</v>
      </c>
      <c r="C2" s="23">
        <f>B17</f>
        <v>0</v>
      </c>
      <c r="D2" s="146" t="b">
        <v>0</v>
      </c>
      <c r="E2" s="23">
        <f>B20</f>
        <v>0</v>
      </c>
      <c r="F2" s="23">
        <f>B22</f>
        <v>0</v>
      </c>
      <c r="G2" s="23">
        <f>B24</f>
        <v>0</v>
      </c>
      <c r="H2" s="23">
        <f>B26</f>
        <v>0</v>
      </c>
      <c r="I2" s="24">
        <f>B28</f>
        <v>0</v>
      </c>
      <c r="J2" s="23">
        <f>B31</f>
        <v>0</v>
      </c>
      <c r="K2" s="23">
        <f>B33</f>
        <v>0</v>
      </c>
      <c r="L2" s="23">
        <f>B35</f>
        <v>0</v>
      </c>
      <c r="M2" s="23">
        <f>B37</f>
        <v>0</v>
      </c>
      <c r="N2" s="23">
        <f>B39</f>
        <v>0</v>
      </c>
      <c r="O2" s="23">
        <f>B41</f>
        <v>0</v>
      </c>
      <c r="P2" s="23">
        <f>B43</f>
        <v>0</v>
      </c>
      <c r="Q2" s="23">
        <f>B45</f>
        <v>0</v>
      </c>
      <c r="R2" s="23">
        <f>B47</f>
        <v>0</v>
      </c>
      <c r="S2" s="23">
        <f>B49</f>
        <v>0</v>
      </c>
      <c r="T2" s="23">
        <f>B51</f>
        <v>0</v>
      </c>
      <c r="U2" s="23">
        <f>B54</f>
        <v>0</v>
      </c>
      <c r="V2" s="23" t="str">
        <f>B56</f>
        <v/>
      </c>
      <c r="W2" s="25">
        <f t="shared" ref="W2:Y2" si="0">B59</f>
        <v>0</v>
      </c>
      <c r="X2" s="23">
        <f t="shared" si="0"/>
        <v>0</v>
      </c>
      <c r="Y2" s="23">
        <f t="shared" si="0"/>
        <v>0</v>
      </c>
      <c r="Z2" s="25">
        <f>B60</f>
        <v>0</v>
      </c>
      <c r="AA2" s="23">
        <f>C60</f>
        <v>0</v>
      </c>
      <c r="AB2" s="23">
        <f>D60</f>
        <v>0</v>
      </c>
      <c r="AC2" s="25">
        <f>B61</f>
        <v>0</v>
      </c>
      <c r="AD2" s="23">
        <f>C61</f>
        <v>0</v>
      </c>
      <c r="AE2" s="23">
        <f>D61</f>
        <v>0</v>
      </c>
      <c r="AF2" s="25">
        <f>B62</f>
        <v>0</v>
      </c>
      <c r="AG2" s="23">
        <f>C62</f>
        <v>0</v>
      </c>
      <c r="AH2" s="23">
        <f>D62</f>
        <v>0</v>
      </c>
      <c r="AI2" s="25">
        <f>B63</f>
        <v>0</v>
      </c>
      <c r="AJ2" s="23">
        <f>C63</f>
        <v>0</v>
      </c>
      <c r="AK2" s="23">
        <f>D63</f>
        <v>0</v>
      </c>
      <c r="AL2" s="23">
        <f t="shared" ref="AL2:AO2" si="1">A68</f>
        <v>0</v>
      </c>
      <c r="AM2" s="23">
        <f t="shared" si="1"/>
        <v>0</v>
      </c>
      <c r="AN2" s="23">
        <f t="shared" si="1"/>
        <v>0</v>
      </c>
      <c r="AO2" s="26">
        <f t="shared" si="1"/>
        <v>0</v>
      </c>
      <c r="AP2" s="27">
        <f>B73</f>
        <v>0</v>
      </c>
      <c r="AQ2" s="27">
        <f>B74</f>
        <v>0</v>
      </c>
      <c r="AR2" s="27">
        <f>B75</f>
        <v>0</v>
      </c>
      <c r="AS2" s="27">
        <f>B76</f>
        <v>0</v>
      </c>
      <c r="AT2" s="27">
        <f>B77</f>
        <v>0</v>
      </c>
      <c r="AU2" s="27">
        <f>B78</f>
        <v>0</v>
      </c>
      <c r="AV2" s="27">
        <f>B79</f>
        <v>0</v>
      </c>
      <c r="AW2" s="27">
        <f>B80</f>
        <v>0</v>
      </c>
      <c r="AX2" s="27">
        <f>B81</f>
        <v>0</v>
      </c>
      <c r="AY2" s="27">
        <f>B82</f>
        <v>0</v>
      </c>
      <c r="AZ2" s="27">
        <f>B83</f>
        <v>0</v>
      </c>
      <c r="BA2" s="27">
        <f>B84</f>
        <v>0</v>
      </c>
      <c r="BB2" s="26">
        <f>C73</f>
        <v>0</v>
      </c>
      <c r="BC2" s="28">
        <f>B89</f>
        <v>0</v>
      </c>
      <c r="BD2" s="28">
        <f>B90</f>
        <v>0</v>
      </c>
      <c r="BE2" s="28">
        <f>B91</f>
        <v>0</v>
      </c>
      <c r="BF2" s="28">
        <f>B92</f>
        <v>0</v>
      </c>
      <c r="BG2" s="28">
        <f>B93</f>
        <v>0</v>
      </c>
      <c r="BH2" s="28">
        <f>B94</f>
        <v>0</v>
      </c>
      <c r="BI2" s="26">
        <f>C89</f>
        <v>0</v>
      </c>
      <c r="BJ2" s="23" t="b">
        <v>0</v>
      </c>
      <c r="BK2" s="23" t="b">
        <v>0</v>
      </c>
      <c r="BL2" s="23" t="b">
        <v>0</v>
      </c>
      <c r="BM2" s="23" t="b">
        <v>0</v>
      </c>
      <c r="BN2" s="23" t="b">
        <v>0</v>
      </c>
      <c r="BO2" s="23" t="b">
        <v>0</v>
      </c>
      <c r="BP2" s="23" t="b">
        <v>0</v>
      </c>
      <c r="BQ2" s="23" t="b">
        <v>0</v>
      </c>
      <c r="BR2" s="23" t="b">
        <v>0</v>
      </c>
      <c r="BS2" s="23" t="b">
        <v>0</v>
      </c>
      <c r="BT2" s="23" t="b">
        <v>0</v>
      </c>
      <c r="BU2" s="23" t="b">
        <v>0</v>
      </c>
      <c r="BV2" s="26">
        <f>B99</f>
        <v>0</v>
      </c>
      <c r="BW2" s="26">
        <f>B100</f>
        <v>0</v>
      </c>
      <c r="BX2" s="26">
        <f>B101</f>
        <v>0</v>
      </c>
      <c r="BY2" s="26">
        <f>B102</f>
        <v>0</v>
      </c>
      <c r="BZ2" s="26">
        <f>B103</f>
        <v>0</v>
      </c>
      <c r="CA2" s="24">
        <f>B104</f>
        <v>0</v>
      </c>
      <c r="CB2" s="26">
        <f>B106</f>
        <v>0</v>
      </c>
      <c r="CC2" s="26">
        <f>B107</f>
        <v>0</v>
      </c>
      <c r="CD2" s="26">
        <f>B108</f>
        <v>0</v>
      </c>
      <c r="CE2" s="26">
        <f>B109</f>
        <v>0</v>
      </c>
      <c r="CF2" s="29">
        <f>B110</f>
        <v>0</v>
      </c>
      <c r="CG2" s="26">
        <f>B112</f>
        <v>0</v>
      </c>
      <c r="CH2" s="26">
        <f>B113</f>
        <v>0</v>
      </c>
      <c r="CI2" s="26">
        <f>B114</f>
        <v>0</v>
      </c>
      <c r="CJ2" s="26">
        <f>B115</f>
        <v>0</v>
      </c>
      <c r="CK2" s="24">
        <f>B116</f>
        <v>0</v>
      </c>
      <c r="CL2" s="146" t="b">
        <v>0</v>
      </c>
      <c r="CM2" s="146" t="b">
        <v>0</v>
      </c>
      <c r="CN2" s="23">
        <f>'OPERATING EXPENSES WORKSHEET'!E8</f>
        <v>0</v>
      </c>
      <c r="CO2" s="23">
        <f>'OPERATING EXPENSES WORKSHEET'!G8</f>
        <v>0</v>
      </c>
      <c r="CP2" s="30">
        <f>'OPERATING EXPENSES WORKSHEET'!D11</f>
        <v>0</v>
      </c>
      <c r="CQ2" s="30">
        <f>'OPERATING EXPENSES WORKSHEET'!D50</f>
        <v>0</v>
      </c>
      <c r="CR2" s="30">
        <f>'OPERATING EXPENSES WORKSHEET'!D53</f>
        <v>0</v>
      </c>
      <c r="CS2" s="30">
        <f>'OPERATING EXPENSES WORKSHEET'!F50</f>
        <v>0</v>
      </c>
      <c r="CT2" s="30">
        <f>'OPERATING EXPENSES WORKSHEET'!F53</f>
        <v>0</v>
      </c>
      <c r="CU2" s="23">
        <f>'OPERATING EXPENSES WORKSHEET'!D56</f>
        <v>0</v>
      </c>
    </row>
    <row r="3" spans="1:101" s="32" customFormat="1" ht="18" x14ac:dyDescent="0.3">
      <c r="A3" s="295" t="s">
        <v>87</v>
      </c>
      <c r="B3" s="295"/>
      <c r="C3" s="295"/>
      <c r="D3" s="295"/>
      <c r="E3" s="295"/>
      <c r="F3" s="295"/>
      <c r="G3" s="31"/>
      <c r="CP3" s="33"/>
      <c r="CQ3" s="33"/>
      <c r="CR3" s="33"/>
      <c r="CS3" s="33"/>
      <c r="CT3" s="33"/>
    </row>
    <row r="4" spans="1:101" s="32" customFormat="1" ht="17.399999999999999" customHeight="1" x14ac:dyDescent="0.3">
      <c r="A4" s="295" t="s">
        <v>243</v>
      </c>
      <c r="B4" s="295"/>
      <c r="C4" s="295"/>
      <c r="D4" s="295"/>
      <c r="E4" s="295"/>
      <c r="F4" s="295"/>
      <c r="G4" s="31"/>
      <c r="CP4" s="33"/>
      <c r="CQ4" s="33"/>
      <c r="CR4" s="33"/>
      <c r="CS4" s="33"/>
      <c r="CT4" s="33"/>
    </row>
    <row r="5" spans="1:101" s="32" customFormat="1" ht="22.5" customHeight="1" x14ac:dyDescent="0.3">
      <c r="A5" s="296" t="s">
        <v>245</v>
      </c>
      <c r="B5" s="296"/>
      <c r="C5" s="296"/>
      <c r="D5" s="296"/>
      <c r="E5" s="296"/>
      <c r="F5" s="296"/>
      <c r="G5" s="34"/>
      <c r="CP5" s="33"/>
      <c r="CQ5" s="33"/>
      <c r="CR5" s="33"/>
      <c r="CS5" s="33"/>
      <c r="CT5" s="33"/>
    </row>
    <row r="6" spans="1:101" s="32" customFormat="1" ht="22.8" x14ac:dyDescent="0.3">
      <c r="A6" s="306" t="s">
        <v>246</v>
      </c>
      <c r="B6" s="306"/>
      <c r="C6" s="306"/>
      <c r="D6" s="306"/>
      <c r="E6" s="306"/>
      <c r="F6" s="306"/>
      <c r="G6" s="34"/>
    </row>
    <row r="7" spans="1:101" s="32" customFormat="1" ht="22.5" customHeight="1" thickBot="1" x14ac:dyDescent="0.35">
      <c r="A7" s="35"/>
      <c r="B7" s="35"/>
      <c r="C7" s="35"/>
      <c r="D7" s="35"/>
      <c r="E7" s="35"/>
      <c r="F7" s="35"/>
      <c r="G7" s="34"/>
    </row>
    <row r="8" spans="1:101" s="37" customFormat="1" ht="23.4" thickBot="1" x14ac:dyDescent="0.35">
      <c r="A8" s="297" t="s">
        <v>88</v>
      </c>
      <c r="B8" s="298"/>
      <c r="C8" s="298"/>
      <c r="D8" s="298"/>
      <c r="E8" s="298"/>
      <c r="F8" s="299"/>
      <c r="G8" s="36"/>
    </row>
    <row r="9" spans="1:101" s="37" customFormat="1" ht="22.8" x14ac:dyDescent="0.3">
      <c r="A9" s="142" t="s">
        <v>187</v>
      </c>
      <c r="B9" s="36"/>
      <c r="C9" s="145"/>
      <c r="D9" s="36"/>
      <c r="E9" s="36"/>
    </row>
    <row r="10" spans="1:101" s="37" customFormat="1" ht="15" x14ac:dyDescent="0.3">
      <c r="A10" s="38" t="s">
        <v>89</v>
      </c>
      <c r="B10" s="39"/>
      <c r="C10" s="143" t="s">
        <v>156</v>
      </c>
      <c r="D10" s="143"/>
      <c r="E10" s="144"/>
      <c r="F10" s="40"/>
    </row>
    <row r="11" spans="1:101" s="37" customFormat="1" ht="22.8" x14ac:dyDescent="0.3">
      <c r="A11" s="142" t="s">
        <v>188</v>
      </c>
      <c r="B11" s="36"/>
      <c r="C11" s="36"/>
      <c r="D11" s="36"/>
      <c r="E11" s="36"/>
    </row>
    <row r="12" spans="1:101" s="37" customFormat="1" ht="23.4" thickBot="1" x14ac:dyDescent="0.35">
      <c r="B12" s="39"/>
      <c r="C12" s="36"/>
      <c r="D12" s="36"/>
      <c r="E12" s="36"/>
      <c r="F12" s="36"/>
      <c r="G12" s="36"/>
    </row>
    <row r="13" spans="1:101" ht="34.5" customHeight="1" thickBot="1" x14ac:dyDescent="0.35">
      <c r="A13" s="41" t="s">
        <v>189</v>
      </c>
      <c r="B13" s="12"/>
      <c r="C13" s="42"/>
      <c r="D13" s="286" t="s">
        <v>90</v>
      </c>
      <c r="E13" s="286"/>
      <c r="F13" s="286"/>
      <c r="G13" s="43"/>
      <c r="H13" s="43"/>
      <c r="I13" s="43"/>
      <c r="J13" s="43"/>
      <c r="K13" s="44"/>
    </row>
    <row r="14" spans="1:101" ht="30.6" customHeight="1" thickBot="1" x14ac:dyDescent="0.35">
      <c r="A14" s="46"/>
      <c r="B14" s="47" t="s">
        <v>204</v>
      </c>
      <c r="C14" s="48"/>
      <c r="D14" s="48"/>
      <c r="E14" s="48"/>
      <c r="F14" s="48"/>
      <c r="G14" s="44"/>
    </row>
    <row r="15" spans="1:101" ht="15" thickBot="1" x14ac:dyDescent="0.35">
      <c r="A15" s="49" t="s">
        <v>180</v>
      </c>
      <c r="B15" s="232"/>
      <c r="C15" s="233"/>
      <c r="D15" s="233"/>
      <c r="E15" s="233"/>
      <c r="F15" s="234"/>
      <c r="G15" s="50"/>
      <c r="I15" s="51"/>
    </row>
    <row r="16" spans="1:101" ht="15" thickBot="1" x14ac:dyDescent="0.35">
      <c r="A16" s="49"/>
      <c r="B16" s="52"/>
      <c r="C16" s="52"/>
      <c r="D16" s="52"/>
      <c r="E16" s="52"/>
      <c r="F16" s="52"/>
      <c r="G16" s="50"/>
    </row>
    <row r="17" spans="1:7" ht="15" thickBot="1" x14ac:dyDescent="0.35">
      <c r="A17" s="49" t="s">
        <v>181</v>
      </c>
      <c r="B17" s="232"/>
      <c r="C17" s="233"/>
      <c r="D17" s="233"/>
      <c r="E17" s="233"/>
      <c r="F17" s="234"/>
      <c r="G17" s="50"/>
    </row>
    <row r="18" spans="1:7" x14ac:dyDescent="0.3">
      <c r="A18" s="53"/>
      <c r="B18" s="54" t="s">
        <v>91</v>
      </c>
      <c r="C18" s="54"/>
      <c r="D18" s="54"/>
      <c r="E18" s="54"/>
      <c r="F18" s="54"/>
      <c r="G18" s="141"/>
    </row>
    <row r="19" spans="1:7" ht="15" thickBot="1" x14ac:dyDescent="0.35">
      <c r="A19" s="53"/>
      <c r="B19" s="52"/>
      <c r="C19" s="52"/>
      <c r="D19" s="52"/>
      <c r="E19" s="52"/>
      <c r="F19" s="55"/>
      <c r="G19" s="50"/>
    </row>
    <row r="20" spans="1:7" ht="15" thickBot="1" x14ac:dyDescent="0.35">
      <c r="A20" s="49" t="s">
        <v>182</v>
      </c>
      <c r="B20" s="300"/>
      <c r="C20" s="301"/>
      <c r="D20" s="301"/>
      <c r="E20" s="301"/>
      <c r="F20" s="302"/>
      <c r="G20" s="50"/>
    </row>
    <row r="21" spans="1:7" ht="15" thickBot="1" x14ac:dyDescent="0.35">
      <c r="A21" s="49"/>
      <c r="B21" s="52"/>
      <c r="C21" s="52"/>
      <c r="D21" s="52"/>
      <c r="E21" s="52"/>
      <c r="F21" s="52"/>
      <c r="G21" s="50"/>
    </row>
    <row r="22" spans="1:7" ht="15" thickBot="1" x14ac:dyDescent="0.35">
      <c r="A22" s="49" t="s">
        <v>183</v>
      </c>
      <c r="B22" s="232"/>
      <c r="C22" s="233"/>
      <c r="D22" s="233"/>
      <c r="E22" s="233"/>
      <c r="F22" s="234"/>
      <c r="G22" s="50"/>
    </row>
    <row r="23" spans="1:7" ht="15" thickBot="1" x14ac:dyDescent="0.35">
      <c r="A23" s="49"/>
      <c r="B23" s="56"/>
      <c r="C23" s="56"/>
      <c r="D23" s="56"/>
      <c r="E23" s="56"/>
      <c r="F23" s="56"/>
      <c r="G23" s="57"/>
    </row>
    <row r="24" spans="1:7" ht="15" thickBot="1" x14ac:dyDescent="0.35">
      <c r="A24" s="49" t="s">
        <v>184</v>
      </c>
      <c r="B24" s="303"/>
      <c r="C24" s="304"/>
      <c r="D24" s="304"/>
      <c r="E24" s="304"/>
      <c r="F24" s="305"/>
      <c r="G24" s="57"/>
    </row>
    <row r="25" spans="1:7" ht="15" thickBot="1" x14ac:dyDescent="0.35">
      <c r="A25" s="49"/>
      <c r="B25" s="56"/>
      <c r="C25" s="56"/>
      <c r="D25" s="56"/>
      <c r="E25" s="56"/>
      <c r="F25" s="56"/>
      <c r="G25" s="57"/>
    </row>
    <row r="26" spans="1:7" ht="15" thickBot="1" x14ac:dyDescent="0.35">
      <c r="A26" s="49" t="s">
        <v>185</v>
      </c>
      <c r="B26" s="232"/>
      <c r="C26" s="233"/>
      <c r="D26" s="233"/>
      <c r="E26" s="233"/>
      <c r="F26" s="234"/>
      <c r="G26" s="50"/>
    </row>
    <row r="27" spans="1:7" ht="15" thickBot="1" x14ac:dyDescent="0.35">
      <c r="A27" s="49"/>
      <c r="B27" s="56"/>
      <c r="C27" s="56"/>
      <c r="D27" s="56"/>
      <c r="E27" s="56"/>
      <c r="F27" s="56"/>
      <c r="G27" s="57"/>
    </row>
    <row r="28" spans="1:7" ht="15" thickBot="1" x14ac:dyDescent="0.35">
      <c r="A28" s="49" t="s">
        <v>186</v>
      </c>
      <c r="B28" s="235"/>
      <c r="C28" s="236"/>
      <c r="D28" s="236"/>
      <c r="E28" s="236"/>
      <c r="F28" s="237"/>
      <c r="G28" s="58"/>
    </row>
    <row r="29" spans="1:7" ht="15" thickBot="1" x14ac:dyDescent="0.35">
      <c r="A29" s="59"/>
      <c r="B29" s="60"/>
      <c r="C29" s="60"/>
      <c r="D29" s="60"/>
      <c r="E29" s="60"/>
      <c r="F29" s="60"/>
      <c r="G29" s="61"/>
    </row>
    <row r="30" spans="1:7" ht="21" thickBot="1" x14ac:dyDescent="0.35">
      <c r="A30" s="289" t="s">
        <v>92</v>
      </c>
      <c r="B30" s="290"/>
      <c r="C30" s="290"/>
      <c r="D30" s="290"/>
      <c r="E30" s="290"/>
      <c r="F30" s="291"/>
      <c r="G30" s="62"/>
    </row>
    <row r="31" spans="1:7" ht="40.200000000000003" thickBot="1" x14ac:dyDescent="0.35">
      <c r="A31" s="63" t="s">
        <v>169</v>
      </c>
      <c r="B31" s="8"/>
      <c r="C31" s="64"/>
      <c r="D31" s="65"/>
      <c r="E31" s="66"/>
      <c r="F31" s="66"/>
      <c r="G31" s="67"/>
    </row>
    <row r="32" spans="1:7" ht="15" thickBot="1" x14ac:dyDescent="0.35">
      <c r="A32" s="68"/>
      <c r="B32" s="69"/>
      <c r="C32" s="64"/>
      <c r="D32" s="65"/>
      <c r="E32" s="66"/>
      <c r="F32" s="66"/>
      <c r="G32" s="67"/>
    </row>
    <row r="33" spans="1:7" ht="27" thickBot="1" x14ac:dyDescent="0.35">
      <c r="A33" s="70" t="s">
        <v>170</v>
      </c>
      <c r="B33" s="6"/>
      <c r="C33" s="64"/>
      <c r="D33" s="65"/>
      <c r="E33" s="65"/>
      <c r="F33" s="65"/>
      <c r="G33" s="57"/>
    </row>
    <row r="34" spans="1:7" ht="15" thickBot="1" x14ac:dyDescent="0.35">
      <c r="A34" s="68"/>
      <c r="B34" s="69"/>
      <c r="C34" s="64"/>
      <c r="D34" s="65"/>
      <c r="E34" s="65"/>
      <c r="F34" s="65"/>
      <c r="G34" s="57"/>
    </row>
    <row r="35" spans="1:7" ht="37.200000000000003" thickBot="1" x14ac:dyDescent="0.35">
      <c r="A35" s="71" t="s">
        <v>171</v>
      </c>
      <c r="B35" s="6"/>
      <c r="C35" s="64"/>
      <c r="D35" s="65"/>
      <c r="E35" s="65"/>
      <c r="F35" s="65"/>
      <c r="G35" s="57"/>
    </row>
    <row r="36" spans="1:7" ht="15" thickBot="1" x14ac:dyDescent="0.35">
      <c r="A36" s="72"/>
      <c r="B36" s="73"/>
      <c r="C36" s="64"/>
      <c r="D36" s="65"/>
      <c r="E36" s="65"/>
      <c r="F36" s="65"/>
      <c r="G36" s="57"/>
    </row>
    <row r="37" spans="1:7" ht="15" thickBot="1" x14ac:dyDescent="0.35">
      <c r="A37" s="74" t="s">
        <v>168</v>
      </c>
      <c r="B37" s="6"/>
      <c r="C37" s="64"/>
      <c r="D37" s="65"/>
      <c r="E37" s="65"/>
      <c r="F37" s="65"/>
      <c r="G37" s="57"/>
    </row>
    <row r="38" spans="1:7" ht="15" thickBot="1" x14ac:dyDescent="0.35">
      <c r="A38" s="75"/>
      <c r="B38" s="69"/>
      <c r="C38" s="64"/>
      <c r="D38" s="65"/>
      <c r="E38" s="65"/>
      <c r="F38" s="65"/>
      <c r="G38" s="57"/>
    </row>
    <row r="39" spans="1:7" ht="15" thickBot="1" x14ac:dyDescent="0.35">
      <c r="A39" s="76" t="s">
        <v>167</v>
      </c>
      <c r="B39" s="6"/>
      <c r="C39" s="64"/>
      <c r="D39" s="65"/>
      <c r="E39" s="65"/>
      <c r="F39" s="65"/>
      <c r="G39" s="57"/>
    </row>
    <row r="40" spans="1:7" ht="15" thickBot="1" x14ac:dyDescent="0.35">
      <c r="A40" s="75"/>
      <c r="B40" s="69"/>
      <c r="C40" s="64"/>
      <c r="D40" s="65"/>
      <c r="E40" s="65"/>
      <c r="F40" s="65"/>
      <c r="G40" s="57"/>
    </row>
    <row r="41" spans="1:7" ht="15" thickBot="1" x14ac:dyDescent="0.35">
      <c r="A41" s="76" t="s">
        <v>166</v>
      </c>
      <c r="B41" s="6"/>
      <c r="C41" s="64"/>
      <c r="D41" s="65"/>
      <c r="E41" s="65"/>
      <c r="F41" s="65"/>
      <c r="G41" s="57"/>
    </row>
    <row r="42" spans="1:7" ht="15" thickBot="1" x14ac:dyDescent="0.35">
      <c r="A42" s="75"/>
      <c r="B42" s="69"/>
      <c r="C42" s="64"/>
      <c r="D42" s="65"/>
      <c r="E42" s="65"/>
      <c r="F42" s="65"/>
      <c r="G42" s="57"/>
    </row>
    <row r="43" spans="1:7" ht="15" thickBot="1" x14ac:dyDescent="0.35">
      <c r="A43" s="76" t="s">
        <v>165</v>
      </c>
      <c r="B43" s="6"/>
      <c r="C43" s="64"/>
      <c r="D43" s="65"/>
      <c r="E43" s="65"/>
      <c r="F43" s="65"/>
      <c r="G43" s="57"/>
    </row>
    <row r="44" spans="1:7" ht="15" thickBot="1" x14ac:dyDescent="0.35">
      <c r="A44" s="75"/>
      <c r="B44" s="69"/>
      <c r="C44" s="64"/>
      <c r="D44" s="65"/>
      <c r="E44" s="65"/>
      <c r="F44" s="65"/>
      <c r="G44" s="57"/>
    </row>
    <row r="45" spans="1:7" ht="15" thickBot="1" x14ac:dyDescent="0.35">
      <c r="A45" s="77" t="s">
        <v>164</v>
      </c>
      <c r="B45" s="6"/>
      <c r="C45" s="64"/>
      <c r="D45" s="78"/>
      <c r="E45" s="65"/>
      <c r="F45" s="65"/>
      <c r="G45" s="57"/>
    </row>
    <row r="46" spans="1:7" ht="15" thickBot="1" x14ac:dyDescent="0.35">
      <c r="A46" s="79"/>
      <c r="B46" s="80"/>
      <c r="C46" s="65"/>
      <c r="D46" s="78"/>
      <c r="E46" s="65"/>
      <c r="F46" s="65"/>
      <c r="G46" s="57"/>
    </row>
    <row r="47" spans="1:7" ht="15" thickBot="1" x14ac:dyDescent="0.35">
      <c r="A47" s="81" t="s">
        <v>172</v>
      </c>
      <c r="B47" s="6"/>
      <c r="C47" s="64"/>
      <c r="D47" s="78"/>
      <c r="E47" s="65"/>
      <c r="F47" s="65"/>
      <c r="G47" s="57"/>
    </row>
    <row r="48" spans="1:7" ht="15" thickBot="1" x14ac:dyDescent="0.35">
      <c r="A48" s="82"/>
      <c r="B48" s="69"/>
      <c r="C48" s="64"/>
      <c r="D48" s="78"/>
      <c r="E48" s="65"/>
      <c r="F48" s="65"/>
      <c r="G48" s="57"/>
    </row>
    <row r="49" spans="1:7" ht="15" thickBot="1" x14ac:dyDescent="0.35">
      <c r="A49" s="83" t="s">
        <v>173</v>
      </c>
      <c r="B49" s="6"/>
      <c r="C49" s="64"/>
      <c r="D49" s="78"/>
      <c r="E49" s="65"/>
      <c r="F49" s="65"/>
      <c r="G49" s="57"/>
    </row>
    <row r="50" spans="1:7" ht="15" thickBot="1" x14ac:dyDescent="0.35">
      <c r="A50" s="82"/>
      <c r="B50" s="73"/>
      <c r="C50" s="64"/>
      <c r="D50" s="78"/>
      <c r="E50" s="65"/>
      <c r="F50" s="65"/>
      <c r="G50" s="57"/>
    </row>
    <row r="51" spans="1:7" ht="15" thickBot="1" x14ac:dyDescent="0.35">
      <c r="A51" s="84" t="s">
        <v>19</v>
      </c>
      <c r="B51" s="6"/>
      <c r="C51" s="85" t="str">
        <f>IF((B37+B39+B41+B43+B45)=B51,"","Check your numbers - total of units listed in Number of Bedrooms Section must equal TOTAL UNITS ")</f>
        <v/>
      </c>
      <c r="D51" s="78"/>
      <c r="E51" s="65"/>
      <c r="F51" s="65"/>
      <c r="G51" s="57"/>
    </row>
    <row r="52" spans="1:7" ht="15" thickBot="1" x14ac:dyDescent="0.35">
      <c r="A52" s="284"/>
      <c r="B52" s="284"/>
      <c r="C52" s="284"/>
      <c r="D52" s="284"/>
      <c r="E52" s="284"/>
      <c r="F52" s="284"/>
      <c r="G52" s="61"/>
    </row>
    <row r="53" spans="1:7" ht="21" thickBot="1" x14ac:dyDescent="0.35">
      <c r="A53" s="289" t="s">
        <v>93</v>
      </c>
      <c r="B53" s="290"/>
      <c r="C53" s="290"/>
      <c r="D53" s="290"/>
      <c r="E53" s="290"/>
      <c r="F53" s="291"/>
      <c r="G53" s="86"/>
    </row>
    <row r="54" spans="1:7" ht="31.2" thickBot="1" x14ac:dyDescent="0.35">
      <c r="A54" s="87" t="s">
        <v>157</v>
      </c>
      <c r="B54" s="13"/>
      <c r="C54" s="285" t="s">
        <v>94</v>
      </c>
      <c r="D54" s="286"/>
      <c r="E54" s="286"/>
      <c r="F54" s="286"/>
      <c r="G54" s="88"/>
    </row>
    <row r="55" spans="1:7" ht="15" thickBot="1" x14ac:dyDescent="0.35">
      <c r="A55" s="87"/>
      <c r="B55" s="89"/>
      <c r="C55" s="90"/>
      <c r="D55" s="90"/>
      <c r="E55" s="90"/>
      <c r="F55" s="90"/>
      <c r="G55" s="88"/>
    </row>
    <row r="56" spans="1:7" ht="31.2" thickBot="1" x14ac:dyDescent="0.35">
      <c r="A56" s="87" t="s">
        <v>158</v>
      </c>
      <c r="B56" s="140" t="str">
        <f>IF(B54="no","YES",(IF(B54="yes","NO","")))</f>
        <v/>
      </c>
      <c r="C56" s="285" t="s">
        <v>95</v>
      </c>
      <c r="D56" s="286"/>
      <c r="E56" s="286"/>
      <c r="F56" s="286"/>
      <c r="G56" s="88"/>
    </row>
    <row r="57" spans="1:7" ht="15" thickBot="1" x14ac:dyDescent="0.35">
      <c r="A57" s="57"/>
      <c r="B57" s="91"/>
      <c r="C57" s="65"/>
      <c r="D57" s="65"/>
      <c r="E57" s="65"/>
      <c r="F57" s="65"/>
      <c r="G57" s="57"/>
    </row>
    <row r="58" spans="1:7" ht="82.2" thickBot="1" x14ac:dyDescent="0.35">
      <c r="A58" s="57"/>
      <c r="B58" s="92" t="s">
        <v>195</v>
      </c>
      <c r="C58" s="92" t="s">
        <v>196</v>
      </c>
      <c r="D58" s="92" t="s">
        <v>244</v>
      </c>
      <c r="E58" s="287"/>
      <c r="F58" s="287"/>
      <c r="G58" s="93"/>
    </row>
    <row r="59" spans="1:7" ht="21.6" thickTop="1" thickBot="1" x14ac:dyDescent="0.35">
      <c r="A59" s="94" t="s">
        <v>190</v>
      </c>
      <c r="B59" s="7"/>
      <c r="C59" s="95">
        <f>ROUNDUP(B59*$B$51,0)</f>
        <v>0</v>
      </c>
      <c r="D59" s="8"/>
      <c r="E59" s="288"/>
      <c r="F59" s="287"/>
      <c r="G59" s="93"/>
    </row>
    <row r="60" spans="1:7" ht="21" thickBot="1" x14ac:dyDescent="0.35">
      <c r="A60" s="96" t="s">
        <v>191</v>
      </c>
      <c r="B60" s="7"/>
      <c r="C60" s="95">
        <f t="shared" ref="C60:C63" si="2">ROUNDUP(B60*$B$51,0)</f>
        <v>0</v>
      </c>
      <c r="D60" s="6"/>
      <c r="E60" s="288"/>
      <c r="F60" s="287"/>
      <c r="G60" s="93"/>
    </row>
    <row r="61" spans="1:7" ht="21" thickBot="1" x14ac:dyDescent="0.35">
      <c r="A61" s="96" t="s">
        <v>192</v>
      </c>
      <c r="B61" s="7"/>
      <c r="C61" s="95">
        <f t="shared" si="2"/>
        <v>0</v>
      </c>
      <c r="D61" s="6"/>
      <c r="E61" s="288"/>
      <c r="F61" s="287"/>
      <c r="G61" s="93"/>
    </row>
    <row r="62" spans="1:7" ht="15" thickBot="1" x14ac:dyDescent="0.35">
      <c r="A62" s="96" t="s">
        <v>193</v>
      </c>
      <c r="B62" s="7"/>
      <c r="C62" s="95">
        <f t="shared" si="2"/>
        <v>0</v>
      </c>
      <c r="D62" s="6"/>
      <c r="E62" s="288"/>
      <c r="F62" s="287"/>
      <c r="G62" s="93"/>
    </row>
    <row r="63" spans="1:7" ht="15" thickBot="1" x14ac:dyDescent="0.35">
      <c r="A63" s="97" t="s">
        <v>194</v>
      </c>
      <c r="B63" s="7"/>
      <c r="C63" s="95">
        <f t="shared" si="2"/>
        <v>0</v>
      </c>
      <c r="D63" s="6"/>
      <c r="E63" s="288"/>
      <c r="F63" s="287"/>
      <c r="G63" s="93"/>
    </row>
    <row r="64" spans="1:7" ht="15.6" thickTop="1" thickBot="1" x14ac:dyDescent="0.35">
      <c r="A64" s="98"/>
      <c r="B64" s="98"/>
      <c r="C64" s="98"/>
      <c r="D64" s="98"/>
      <c r="E64" s="98"/>
      <c r="F64" s="98"/>
      <c r="G64" s="98"/>
    </row>
    <row r="65" spans="1:9" ht="23.4" thickBot="1" x14ac:dyDescent="0.35">
      <c r="A65" s="289" t="s">
        <v>96</v>
      </c>
      <c r="B65" s="290"/>
      <c r="C65" s="290"/>
      <c r="D65" s="290"/>
      <c r="E65" s="290"/>
      <c r="F65" s="291"/>
      <c r="G65" s="99"/>
    </row>
    <row r="66" spans="1:9" ht="17.399999999999999" customHeight="1" thickBot="1" x14ac:dyDescent="0.25">
      <c r="A66" s="292" t="s">
        <v>160</v>
      </c>
      <c r="B66" s="293"/>
      <c r="C66" s="293"/>
      <c r="D66" s="293"/>
      <c r="E66" s="99"/>
      <c r="F66" s="99"/>
      <c r="G66" s="99"/>
    </row>
    <row r="67" spans="1:9" ht="51.6" thickBot="1" x14ac:dyDescent="0.25">
      <c r="A67" s="100"/>
      <c r="B67" s="101" t="s">
        <v>161</v>
      </c>
      <c r="C67" s="102" t="s">
        <v>162</v>
      </c>
      <c r="D67" s="101" t="s">
        <v>97</v>
      </c>
      <c r="F67" s="57"/>
      <c r="G67" s="57"/>
    </row>
    <row r="68" spans="1:9" ht="77.400000000000006" customHeight="1" thickTop="1" thickBot="1" x14ac:dyDescent="0.35">
      <c r="A68" s="147"/>
      <c r="B68" s="9"/>
      <c r="C68" s="10"/>
      <c r="D68" s="11"/>
      <c r="E68" s="72"/>
      <c r="F68" s="103" t="s">
        <v>222</v>
      </c>
      <c r="G68" s="57"/>
    </row>
    <row r="69" spans="1:9" ht="15.6" thickTop="1" thickBot="1" x14ac:dyDescent="0.35">
      <c r="A69" s="57"/>
      <c r="B69" s="104"/>
      <c r="C69" s="105"/>
      <c r="D69" s="106"/>
      <c r="E69" s="72"/>
      <c r="F69" s="57"/>
      <c r="G69" s="57"/>
    </row>
    <row r="70" spans="1:9" ht="18" thickBot="1" x14ac:dyDescent="0.35">
      <c r="A70" s="258" t="s">
        <v>98</v>
      </c>
      <c r="B70" s="259"/>
      <c r="C70" s="259"/>
      <c r="D70" s="259"/>
      <c r="E70" s="259"/>
      <c r="F70" s="260"/>
      <c r="G70" s="107"/>
    </row>
    <row r="71" spans="1:9" ht="36.6" customHeight="1" thickBot="1" x14ac:dyDescent="0.35">
      <c r="A71" s="278" t="s">
        <v>176</v>
      </c>
      <c r="B71" s="278"/>
      <c r="C71" s="278"/>
      <c r="D71" s="278"/>
      <c r="E71" s="278"/>
      <c r="F71" s="278"/>
      <c r="G71" s="108"/>
      <c r="I71" s="109" t="s">
        <v>155</v>
      </c>
    </row>
    <row r="72" spans="1:9" ht="42.9" customHeight="1" thickBot="1" x14ac:dyDescent="0.35">
      <c r="A72" s="110"/>
      <c r="B72" s="101" t="s">
        <v>99</v>
      </c>
      <c r="C72" s="265" t="s">
        <v>100</v>
      </c>
      <c r="D72" s="266"/>
      <c r="E72" s="266"/>
      <c r="F72" s="267"/>
      <c r="G72" s="57"/>
      <c r="I72" s="109" t="s">
        <v>159</v>
      </c>
    </row>
    <row r="73" spans="1:9" ht="15" customHeight="1" thickTop="1" thickBot="1" x14ac:dyDescent="0.35">
      <c r="A73" s="111" t="s">
        <v>247</v>
      </c>
      <c r="B73" s="6"/>
      <c r="C73" s="268"/>
      <c r="D73" s="269"/>
      <c r="E73" s="269"/>
      <c r="F73" s="270"/>
      <c r="G73" s="50"/>
      <c r="I73" s="109" t="s">
        <v>174</v>
      </c>
    </row>
    <row r="74" spans="1:9" ht="15" customHeight="1" thickTop="1" thickBot="1" x14ac:dyDescent="0.35">
      <c r="A74" s="111" t="s">
        <v>248</v>
      </c>
      <c r="B74" s="6"/>
      <c r="C74" s="271"/>
      <c r="D74" s="272"/>
      <c r="E74" s="272"/>
      <c r="F74" s="273"/>
      <c r="G74" s="50"/>
      <c r="I74" s="109" t="s">
        <v>175</v>
      </c>
    </row>
    <row r="75" spans="1:9" ht="15" customHeight="1" thickTop="1" thickBot="1" x14ac:dyDescent="0.25">
      <c r="A75" s="111" t="s">
        <v>249</v>
      </c>
      <c r="B75" s="6"/>
      <c r="C75" s="271"/>
      <c r="D75" s="272"/>
      <c r="E75" s="272"/>
      <c r="F75" s="273"/>
      <c r="G75" s="50"/>
      <c r="I75" s="112" t="s">
        <v>163</v>
      </c>
    </row>
    <row r="76" spans="1:9" ht="15.6" thickTop="1" thickBot="1" x14ac:dyDescent="0.35">
      <c r="A76" s="111" t="s">
        <v>250</v>
      </c>
      <c r="B76" s="6"/>
      <c r="C76" s="271"/>
      <c r="D76" s="272"/>
      <c r="E76" s="272"/>
      <c r="F76" s="273"/>
      <c r="G76" s="50"/>
    </row>
    <row r="77" spans="1:9" ht="15.6" thickTop="1" thickBot="1" x14ac:dyDescent="0.35">
      <c r="A77" s="111" t="s">
        <v>251</v>
      </c>
      <c r="B77" s="6"/>
      <c r="C77" s="271"/>
      <c r="D77" s="272"/>
      <c r="E77" s="272"/>
      <c r="F77" s="273"/>
      <c r="G77" s="50"/>
    </row>
    <row r="78" spans="1:9" ht="15.6" thickTop="1" thickBot="1" x14ac:dyDescent="0.35">
      <c r="A78" s="111" t="s">
        <v>252</v>
      </c>
      <c r="B78" s="6"/>
      <c r="C78" s="271"/>
      <c r="D78" s="272"/>
      <c r="E78" s="272"/>
      <c r="F78" s="273"/>
      <c r="G78" s="50"/>
    </row>
    <row r="79" spans="1:9" ht="15.6" thickTop="1" thickBot="1" x14ac:dyDescent="0.35">
      <c r="A79" s="111" t="s">
        <v>253</v>
      </c>
      <c r="B79" s="6"/>
      <c r="C79" s="271"/>
      <c r="D79" s="272"/>
      <c r="E79" s="272"/>
      <c r="F79" s="273"/>
      <c r="G79" s="50"/>
    </row>
    <row r="80" spans="1:9" ht="15.6" thickTop="1" thickBot="1" x14ac:dyDescent="0.35">
      <c r="A80" s="111" t="s">
        <v>254</v>
      </c>
      <c r="B80" s="6"/>
      <c r="C80" s="271"/>
      <c r="D80" s="272"/>
      <c r="E80" s="272"/>
      <c r="F80" s="273"/>
      <c r="G80" s="50"/>
    </row>
    <row r="81" spans="1:7" ht="15.6" thickTop="1" thickBot="1" x14ac:dyDescent="0.35">
      <c r="A81" s="111" t="s">
        <v>255</v>
      </c>
      <c r="B81" s="6"/>
      <c r="C81" s="271"/>
      <c r="D81" s="272"/>
      <c r="E81" s="272"/>
      <c r="F81" s="273"/>
      <c r="G81" s="50"/>
    </row>
    <row r="82" spans="1:7" ht="15.6" thickTop="1" thickBot="1" x14ac:dyDescent="0.35">
      <c r="A82" s="111" t="s">
        <v>256</v>
      </c>
      <c r="B82" s="6"/>
      <c r="C82" s="271"/>
      <c r="D82" s="272"/>
      <c r="E82" s="272"/>
      <c r="F82" s="273"/>
      <c r="G82" s="50"/>
    </row>
    <row r="83" spans="1:7" ht="15.6" thickTop="1" thickBot="1" x14ac:dyDescent="0.35">
      <c r="A83" s="111" t="s">
        <v>257</v>
      </c>
      <c r="B83" s="6"/>
      <c r="C83" s="271"/>
      <c r="D83" s="272"/>
      <c r="E83" s="272"/>
      <c r="F83" s="273"/>
      <c r="G83" s="50"/>
    </row>
    <row r="84" spans="1:7" ht="15.6" thickTop="1" thickBot="1" x14ac:dyDescent="0.35">
      <c r="A84" s="111" t="s">
        <v>258</v>
      </c>
      <c r="B84" s="6"/>
      <c r="C84" s="274"/>
      <c r="D84" s="275"/>
      <c r="E84" s="275"/>
      <c r="F84" s="276"/>
      <c r="G84" s="50"/>
    </row>
    <row r="85" spans="1:7" ht="15" thickBot="1" x14ac:dyDescent="0.35">
      <c r="A85" s="113"/>
      <c r="B85" s="114"/>
      <c r="C85" s="114"/>
      <c r="D85" s="114"/>
      <c r="E85" s="114"/>
      <c r="F85" s="114"/>
      <c r="G85" s="61"/>
    </row>
    <row r="86" spans="1:7" ht="18" thickBot="1" x14ac:dyDescent="0.35">
      <c r="A86" s="258" t="s">
        <v>259</v>
      </c>
      <c r="B86" s="259"/>
      <c r="C86" s="259"/>
      <c r="D86" s="259"/>
      <c r="E86" s="259"/>
      <c r="F86" s="260"/>
      <c r="G86" s="107"/>
    </row>
    <row r="87" spans="1:7" ht="43.5" customHeight="1" thickBot="1" x14ac:dyDescent="0.35">
      <c r="A87" s="277" t="s">
        <v>205</v>
      </c>
      <c r="B87" s="278"/>
      <c r="C87" s="278"/>
      <c r="D87" s="278"/>
      <c r="E87" s="278"/>
      <c r="F87" s="278"/>
      <c r="G87" s="115"/>
    </row>
    <row r="88" spans="1:7" ht="36.9" customHeight="1" thickBot="1" x14ac:dyDescent="0.35">
      <c r="A88" s="279" t="s">
        <v>101</v>
      </c>
      <c r="B88" s="280"/>
      <c r="C88" s="281" t="s">
        <v>102</v>
      </c>
      <c r="D88" s="282"/>
      <c r="E88" s="282"/>
      <c r="F88" s="283"/>
      <c r="G88" s="57"/>
    </row>
    <row r="89" spans="1:7" ht="15" thickBot="1" x14ac:dyDescent="0.35">
      <c r="A89" s="96" t="s">
        <v>197</v>
      </c>
      <c r="B89" s="116">
        <f>'OPERATING EXPENSES WORKSHEET'!B15</f>
        <v>0</v>
      </c>
      <c r="C89" s="249"/>
      <c r="D89" s="250"/>
      <c r="E89" s="250"/>
      <c r="F89" s="251"/>
      <c r="G89" s="50"/>
    </row>
    <row r="90" spans="1:7" ht="15" thickBot="1" x14ac:dyDescent="0.35">
      <c r="A90" s="96" t="s">
        <v>198</v>
      </c>
      <c r="B90" s="116">
        <f>'OPERATING EXPENSES WORKSHEET'!B25</f>
        <v>0</v>
      </c>
      <c r="C90" s="252"/>
      <c r="D90" s="253"/>
      <c r="E90" s="253"/>
      <c r="F90" s="254"/>
      <c r="G90" s="50"/>
    </row>
    <row r="91" spans="1:7" ht="15" thickBot="1" x14ac:dyDescent="0.35">
      <c r="A91" s="96" t="s">
        <v>199</v>
      </c>
      <c r="B91" s="116">
        <f>'OPERATING EXPENSES WORKSHEET'!B48</f>
        <v>0</v>
      </c>
      <c r="C91" s="252"/>
      <c r="D91" s="253"/>
      <c r="E91" s="253"/>
      <c r="F91" s="254"/>
      <c r="G91" s="50"/>
    </row>
    <row r="92" spans="1:7" ht="15" thickBot="1" x14ac:dyDescent="0.35">
      <c r="A92" s="96" t="s">
        <v>200</v>
      </c>
      <c r="B92" s="116">
        <f>'OPERATING EXPENSES WORKSHEET'!B59</f>
        <v>0</v>
      </c>
      <c r="C92" s="252"/>
      <c r="D92" s="253"/>
      <c r="E92" s="253"/>
      <c r="F92" s="254"/>
      <c r="G92" s="50"/>
    </row>
    <row r="93" spans="1:7" ht="15" thickBot="1" x14ac:dyDescent="0.35">
      <c r="A93" s="96" t="s">
        <v>201</v>
      </c>
      <c r="B93" s="116">
        <f>'OPERATING EXPENSES WORKSHEET'!B67</f>
        <v>0</v>
      </c>
      <c r="C93" s="252"/>
      <c r="D93" s="253"/>
      <c r="E93" s="253"/>
      <c r="F93" s="254"/>
      <c r="G93" s="50"/>
    </row>
    <row r="94" spans="1:7" ht="15" thickBot="1" x14ac:dyDescent="0.35">
      <c r="A94" s="96" t="s">
        <v>202</v>
      </c>
      <c r="B94" s="117">
        <f>SUM(B89:B93)</f>
        <v>0</v>
      </c>
      <c r="C94" s="255"/>
      <c r="D94" s="256"/>
      <c r="E94" s="256"/>
      <c r="F94" s="257"/>
      <c r="G94" s="50"/>
    </row>
    <row r="95" spans="1:7" ht="15" thickBot="1" x14ac:dyDescent="0.35">
      <c r="A95" s="46"/>
      <c r="B95" s="118"/>
      <c r="C95" s="50"/>
      <c r="D95" s="50"/>
      <c r="E95" s="50"/>
      <c r="F95" s="50"/>
      <c r="G95" s="50"/>
    </row>
    <row r="96" spans="1:7" ht="21" thickBot="1" x14ac:dyDescent="0.35">
      <c r="A96" s="258" t="s">
        <v>103</v>
      </c>
      <c r="B96" s="259"/>
      <c r="C96" s="259"/>
      <c r="D96" s="259"/>
      <c r="E96" s="259"/>
      <c r="F96" s="260"/>
      <c r="G96" s="119"/>
    </row>
    <row r="97" spans="1:7" ht="72" customHeight="1" x14ac:dyDescent="0.3">
      <c r="A97" s="261" t="s">
        <v>260</v>
      </c>
      <c r="B97" s="262"/>
      <c r="C97" s="262"/>
      <c r="D97" s="262"/>
      <c r="E97" s="262"/>
      <c r="F97" s="262"/>
      <c r="G97" s="120"/>
    </row>
    <row r="98" spans="1:7" ht="15" thickBot="1" x14ac:dyDescent="0.35">
      <c r="A98" s="263"/>
      <c r="B98" s="264"/>
      <c r="C98" s="264"/>
      <c r="D98" s="264"/>
      <c r="E98" s="264"/>
      <c r="F98" s="264"/>
      <c r="G98" s="121"/>
    </row>
    <row r="99" spans="1:7" ht="16.2" thickBot="1" x14ac:dyDescent="0.35">
      <c r="A99" s="122" t="s">
        <v>61</v>
      </c>
      <c r="B99" s="232"/>
      <c r="C99" s="233"/>
      <c r="D99" s="233"/>
      <c r="E99" s="233"/>
      <c r="F99" s="234"/>
      <c r="G99" s="50"/>
    </row>
    <row r="100" spans="1:7" ht="15" thickBot="1" x14ac:dyDescent="0.35">
      <c r="A100" s="46" t="s">
        <v>104</v>
      </c>
      <c r="B100" s="232"/>
      <c r="C100" s="233"/>
      <c r="D100" s="233"/>
      <c r="E100" s="233"/>
      <c r="F100" s="234"/>
      <c r="G100" s="50"/>
    </row>
    <row r="101" spans="1:7" ht="15" thickBot="1" x14ac:dyDescent="0.35">
      <c r="A101" s="46" t="s">
        <v>105</v>
      </c>
      <c r="B101" s="232"/>
      <c r="C101" s="233"/>
      <c r="D101" s="233"/>
      <c r="E101" s="233"/>
      <c r="F101" s="234"/>
      <c r="G101" s="50"/>
    </row>
    <row r="102" spans="1:7" ht="15" thickBot="1" x14ac:dyDescent="0.35">
      <c r="A102" s="46" t="s">
        <v>106</v>
      </c>
      <c r="B102" s="232"/>
      <c r="C102" s="233"/>
      <c r="D102" s="233"/>
      <c r="E102" s="233"/>
      <c r="F102" s="234"/>
      <c r="G102" s="50"/>
    </row>
    <row r="103" spans="1:7" ht="15" thickBot="1" x14ac:dyDescent="0.35">
      <c r="A103" s="46" t="s">
        <v>107</v>
      </c>
      <c r="B103" s="232"/>
      <c r="C103" s="233"/>
      <c r="D103" s="233"/>
      <c r="E103" s="233"/>
      <c r="F103" s="234"/>
      <c r="G103" s="50"/>
    </row>
    <row r="104" spans="1:7" ht="15" thickBot="1" x14ac:dyDescent="0.35">
      <c r="A104" s="46" t="s">
        <v>108</v>
      </c>
      <c r="B104" s="235"/>
      <c r="C104" s="236"/>
      <c r="D104" s="236"/>
      <c r="E104" s="236"/>
      <c r="F104" s="237"/>
      <c r="G104" s="58"/>
    </row>
    <row r="105" spans="1:7" ht="15" thickBot="1" x14ac:dyDescent="0.35">
      <c r="A105" s="46"/>
      <c r="B105" s="238"/>
      <c r="C105" s="238"/>
      <c r="D105" s="238"/>
      <c r="E105" s="238"/>
      <c r="F105" s="238"/>
      <c r="G105" s="57"/>
    </row>
    <row r="106" spans="1:7" ht="16.2" thickBot="1" x14ac:dyDescent="0.35">
      <c r="A106" s="122" t="s">
        <v>203</v>
      </c>
      <c r="B106" s="232"/>
      <c r="C106" s="233"/>
      <c r="D106" s="233"/>
      <c r="E106" s="233"/>
      <c r="F106" s="234"/>
      <c r="G106" s="50"/>
    </row>
    <row r="107" spans="1:7" ht="15" thickBot="1" x14ac:dyDescent="0.35">
      <c r="A107" s="46" t="s">
        <v>105</v>
      </c>
      <c r="B107" s="232"/>
      <c r="C107" s="233"/>
      <c r="D107" s="233"/>
      <c r="E107" s="233"/>
      <c r="F107" s="234"/>
      <c r="G107" s="50"/>
    </row>
    <row r="108" spans="1:7" ht="15" thickBot="1" x14ac:dyDescent="0.35">
      <c r="A108" s="46" t="s">
        <v>106</v>
      </c>
      <c r="B108" s="232"/>
      <c r="C108" s="233"/>
      <c r="D108" s="233"/>
      <c r="E108" s="233"/>
      <c r="F108" s="234"/>
      <c r="G108" s="50"/>
    </row>
    <row r="109" spans="1:7" ht="15" thickBot="1" x14ac:dyDescent="0.35">
      <c r="A109" s="46" t="s">
        <v>107</v>
      </c>
      <c r="B109" s="232"/>
      <c r="C109" s="233"/>
      <c r="D109" s="233"/>
      <c r="E109" s="233"/>
      <c r="F109" s="234"/>
      <c r="G109" s="50"/>
    </row>
    <row r="110" spans="1:7" ht="15" thickBot="1" x14ac:dyDescent="0.35">
      <c r="A110" s="46" t="s">
        <v>108</v>
      </c>
      <c r="B110" s="235"/>
      <c r="C110" s="236"/>
      <c r="D110" s="236"/>
      <c r="E110" s="236"/>
      <c r="F110" s="237"/>
      <c r="G110" s="58"/>
    </row>
    <row r="111" spans="1:7" ht="15" thickBot="1" x14ac:dyDescent="0.35">
      <c r="A111" s="46"/>
      <c r="B111" s="238"/>
      <c r="C111" s="238"/>
      <c r="D111" s="238"/>
      <c r="E111" s="238"/>
      <c r="F111" s="238"/>
      <c r="G111" s="57"/>
    </row>
    <row r="112" spans="1:7" ht="28.2" thickBot="1" x14ac:dyDescent="0.35">
      <c r="A112" s="123" t="s">
        <v>109</v>
      </c>
      <c r="B112" s="239"/>
      <c r="C112" s="240"/>
      <c r="D112" s="240"/>
      <c r="E112" s="240"/>
      <c r="F112" s="241"/>
      <c r="G112" s="124"/>
    </row>
    <row r="113" spans="1:7" ht="15" thickBot="1" x14ac:dyDescent="0.35">
      <c r="A113" s="46" t="s">
        <v>104</v>
      </c>
      <c r="B113" s="239"/>
      <c r="C113" s="240"/>
      <c r="D113" s="240"/>
      <c r="E113" s="240"/>
      <c r="F113" s="241"/>
      <c r="G113" s="124"/>
    </row>
    <row r="114" spans="1:7" ht="15" thickBot="1" x14ac:dyDescent="0.35">
      <c r="A114" s="46" t="s">
        <v>110</v>
      </c>
      <c r="B114" s="239"/>
      <c r="C114" s="240"/>
      <c r="D114" s="240"/>
      <c r="E114" s="240"/>
      <c r="F114" s="241"/>
      <c r="G114" s="124"/>
    </row>
    <row r="115" spans="1:7" ht="15" thickBot="1" x14ac:dyDescent="0.35">
      <c r="A115" s="46" t="s">
        <v>107</v>
      </c>
      <c r="B115" s="239"/>
      <c r="C115" s="240"/>
      <c r="D115" s="240"/>
      <c r="E115" s="240"/>
      <c r="F115" s="241"/>
      <c r="G115" s="124"/>
    </row>
    <row r="116" spans="1:7" ht="15" thickBot="1" x14ac:dyDescent="0.35">
      <c r="A116" s="46" t="s">
        <v>108</v>
      </c>
      <c r="B116" s="242"/>
      <c r="C116" s="243"/>
      <c r="D116" s="243"/>
      <c r="E116" s="243"/>
      <c r="F116" s="244"/>
      <c r="G116" s="125"/>
    </row>
    <row r="117" spans="1:7" ht="15" thickBot="1" x14ac:dyDescent="0.35">
      <c r="A117" s="126"/>
      <c r="B117" s="127"/>
      <c r="C117" s="127"/>
      <c r="D117" s="127"/>
      <c r="E117" s="127"/>
      <c r="F117" s="127"/>
      <c r="G117" s="127"/>
    </row>
    <row r="118" spans="1:7" ht="18" thickBot="1" x14ac:dyDescent="0.35">
      <c r="A118" s="245" t="s">
        <v>178</v>
      </c>
      <c r="B118" s="246"/>
      <c r="C118" s="246"/>
      <c r="D118" s="246"/>
      <c r="E118" s="246"/>
      <c r="F118" s="247"/>
      <c r="G118" s="61"/>
    </row>
    <row r="119" spans="1:7" ht="54" customHeight="1" x14ac:dyDescent="0.3">
      <c r="A119" s="248" t="s">
        <v>179</v>
      </c>
      <c r="B119" s="248"/>
      <c r="C119" s="248"/>
      <c r="D119" s="248"/>
      <c r="E119" s="248"/>
      <c r="F119" s="248"/>
      <c r="G119" s="61"/>
    </row>
    <row r="120" spans="1:7" ht="17.399999999999999" x14ac:dyDescent="0.3">
      <c r="A120" s="128"/>
      <c r="B120" s="128"/>
      <c r="C120" s="128"/>
      <c r="D120" s="128"/>
      <c r="E120" s="128"/>
      <c r="F120" s="128"/>
      <c r="G120" s="61"/>
    </row>
    <row r="121" spans="1:7" ht="27.6" customHeight="1" x14ac:dyDescent="0.3">
      <c r="A121" s="231" t="s">
        <v>261</v>
      </c>
      <c r="B121" s="231"/>
      <c r="C121" s="231"/>
      <c r="D121" s="231"/>
      <c r="E121" s="231"/>
      <c r="F121" s="231"/>
      <c r="G121" s="129"/>
    </row>
    <row r="122" spans="1:7" ht="15.6" x14ac:dyDescent="0.3">
      <c r="A122" s="130"/>
      <c r="B122" s="130"/>
      <c r="C122" s="130"/>
      <c r="D122" s="130"/>
      <c r="E122" s="130"/>
      <c r="F122" s="130"/>
      <c r="G122" s="131"/>
    </row>
    <row r="123" spans="1:7" ht="15" x14ac:dyDescent="0.3">
      <c r="A123" s="229" t="s">
        <v>262</v>
      </c>
      <c r="B123" s="229"/>
      <c r="C123" s="229"/>
      <c r="D123" s="229"/>
      <c r="E123" s="229"/>
      <c r="F123" s="229"/>
      <c r="G123" s="129"/>
    </row>
    <row r="124" spans="1:7" ht="15.6" x14ac:dyDescent="0.3">
      <c r="A124" s="133"/>
      <c r="B124" s="133"/>
      <c r="C124" s="133"/>
      <c r="D124" s="133"/>
      <c r="E124" s="133"/>
      <c r="F124" s="133"/>
      <c r="G124" s="131"/>
    </row>
    <row r="125" spans="1:7" ht="15" x14ac:dyDescent="0.3">
      <c r="A125" s="229" t="s">
        <v>225</v>
      </c>
      <c r="B125" s="229"/>
      <c r="C125" s="229"/>
      <c r="D125" s="229"/>
      <c r="E125" s="229"/>
      <c r="F125" s="229"/>
      <c r="G125" s="129"/>
    </row>
    <row r="126" spans="1:7" ht="15" x14ac:dyDescent="0.3">
      <c r="A126" s="132"/>
      <c r="B126" s="132"/>
      <c r="C126" s="132"/>
      <c r="D126" s="132"/>
      <c r="E126" s="132"/>
      <c r="F126" s="132"/>
      <c r="G126" s="129"/>
    </row>
    <row r="127" spans="1:7" s="135" customFormat="1" ht="15" x14ac:dyDescent="0.3">
      <c r="A127" s="132" t="s">
        <v>226</v>
      </c>
      <c r="B127" s="132"/>
      <c r="C127" s="132"/>
      <c r="D127" s="132"/>
      <c r="E127" s="132"/>
      <c r="F127" s="132"/>
      <c r="G127" s="134"/>
    </row>
    <row r="128" spans="1:7" s="135" customFormat="1" ht="15" x14ac:dyDescent="0.3">
      <c r="A128" s="132"/>
      <c r="B128" s="132"/>
      <c r="C128" s="132"/>
      <c r="D128" s="132"/>
      <c r="E128" s="132"/>
      <c r="F128" s="132"/>
      <c r="G128" s="134"/>
    </row>
    <row r="129" spans="1:7" s="135" customFormat="1" ht="15" x14ac:dyDescent="0.3">
      <c r="A129" s="132" t="s">
        <v>206</v>
      </c>
      <c r="B129" s="132"/>
      <c r="C129" s="132"/>
      <c r="D129" s="132"/>
      <c r="E129" s="132"/>
      <c r="F129" s="132"/>
      <c r="G129" s="134"/>
    </row>
    <row r="130" spans="1:7" s="135" customFormat="1" ht="15" x14ac:dyDescent="0.3">
      <c r="A130" s="132"/>
      <c r="B130" s="132"/>
      <c r="C130" s="132"/>
      <c r="D130" s="132"/>
      <c r="E130" s="132"/>
      <c r="F130" s="132"/>
      <c r="G130" s="134"/>
    </row>
    <row r="131" spans="1:7" ht="15" x14ac:dyDescent="0.3">
      <c r="A131" s="229" t="s">
        <v>223</v>
      </c>
      <c r="B131" s="229"/>
      <c r="C131" s="229"/>
      <c r="D131" s="229"/>
      <c r="E131" s="229"/>
      <c r="F131" s="229"/>
      <c r="G131" s="129"/>
    </row>
    <row r="132" spans="1:7" ht="15" x14ac:dyDescent="0.3">
      <c r="A132" s="136"/>
      <c r="B132" s="136"/>
      <c r="C132" s="136"/>
      <c r="D132" s="136"/>
      <c r="E132" s="136"/>
      <c r="F132" s="136"/>
      <c r="G132" s="129"/>
    </row>
    <row r="133" spans="1:7" ht="15" x14ac:dyDescent="0.3">
      <c r="A133" s="230" t="s">
        <v>263</v>
      </c>
      <c r="B133" s="230"/>
      <c r="C133" s="230"/>
      <c r="D133" s="230"/>
      <c r="E133" s="230"/>
      <c r="F133" s="230"/>
      <c r="G133" s="129"/>
    </row>
    <row r="134" spans="1:7" x14ac:dyDescent="0.3">
      <c r="A134" s="65"/>
      <c r="B134" s="137"/>
      <c r="C134" s="65"/>
      <c r="D134" s="65"/>
      <c r="E134" s="65"/>
      <c r="F134" s="65"/>
      <c r="G134" s="57"/>
    </row>
    <row r="135" spans="1:7" s="139" customFormat="1" ht="27" customHeight="1" x14ac:dyDescent="0.3">
      <c r="A135" s="231" t="s">
        <v>242</v>
      </c>
      <c r="B135" s="231"/>
      <c r="C135" s="231"/>
      <c r="D135" s="231"/>
      <c r="E135" s="231"/>
      <c r="F135" s="231"/>
      <c r="G135" s="138"/>
    </row>
    <row r="136" spans="1:7" x14ac:dyDescent="0.3">
      <c r="A136" s="57"/>
      <c r="B136" s="57"/>
      <c r="C136" s="57"/>
      <c r="D136" s="57"/>
      <c r="E136" s="57"/>
      <c r="F136" s="57"/>
      <c r="G136" s="57"/>
    </row>
    <row r="137" spans="1:7" x14ac:dyDescent="0.3">
      <c r="A137" s="57"/>
      <c r="B137" s="57"/>
      <c r="C137" s="57"/>
      <c r="D137" s="57"/>
      <c r="E137" s="57"/>
      <c r="F137" s="57"/>
      <c r="G137" s="57"/>
    </row>
    <row r="138" spans="1:7" x14ac:dyDescent="0.3">
      <c r="A138" s="57"/>
      <c r="B138" s="57"/>
      <c r="C138" s="57"/>
      <c r="D138" s="57"/>
      <c r="E138" s="57"/>
      <c r="F138" s="57"/>
      <c r="G138" s="57"/>
    </row>
    <row r="139" spans="1:7" x14ac:dyDescent="0.3">
      <c r="A139" s="57"/>
      <c r="B139" s="57"/>
      <c r="C139" s="57"/>
      <c r="D139" s="57"/>
      <c r="E139" s="57"/>
      <c r="F139" s="57"/>
      <c r="G139" s="57"/>
    </row>
    <row r="140" spans="1:7" x14ac:dyDescent="0.3">
      <c r="A140" s="57"/>
      <c r="B140" s="57"/>
      <c r="C140" s="57"/>
      <c r="D140" s="57"/>
      <c r="E140" s="57"/>
      <c r="F140" s="57"/>
      <c r="G140" s="57"/>
    </row>
    <row r="141" spans="1:7" x14ac:dyDescent="0.3">
      <c r="A141" s="57"/>
      <c r="B141" s="57"/>
      <c r="C141" s="57"/>
      <c r="D141" s="57"/>
      <c r="E141" s="57"/>
      <c r="F141" s="57"/>
      <c r="G141" s="57"/>
    </row>
    <row r="142" spans="1:7" x14ac:dyDescent="0.3">
      <c r="A142" s="57"/>
      <c r="B142" s="57"/>
      <c r="C142" s="57"/>
      <c r="D142" s="57"/>
      <c r="E142" s="57"/>
      <c r="F142" s="57"/>
      <c r="G142" s="57"/>
    </row>
    <row r="143" spans="1:7" x14ac:dyDescent="0.3">
      <c r="A143" s="57"/>
      <c r="B143" s="57"/>
      <c r="C143" s="57"/>
      <c r="D143" s="57"/>
      <c r="E143" s="57"/>
      <c r="F143" s="57"/>
      <c r="G143" s="57"/>
    </row>
    <row r="144" spans="1:7" x14ac:dyDescent="0.3">
      <c r="A144" s="57"/>
      <c r="B144" s="57"/>
      <c r="C144" s="57"/>
      <c r="D144" s="57"/>
      <c r="E144" s="57"/>
      <c r="F144" s="57"/>
      <c r="G144" s="57"/>
    </row>
  </sheetData>
  <sheetProtection algorithmName="SHA-512" hashValue="4QDokc3CazhN/pEpIgG69YRWsK2jnvYAWa8WYhcjSGEWpLRu109wd6xINvQXNWbLaw7XkwjVXnC5/ZySdRWR4w==" saltValue="x9orNNpY/n9mjLC3cDVSyQ==" spinCount="100000" sheet="1" objects="1" scenarios="1"/>
  <mergeCells count="65">
    <mergeCell ref="B26:F26"/>
    <mergeCell ref="CU1:CW1"/>
    <mergeCell ref="A3:F3"/>
    <mergeCell ref="A4:F4"/>
    <mergeCell ref="A5:F5"/>
    <mergeCell ref="B15:F15"/>
    <mergeCell ref="A8:F8"/>
    <mergeCell ref="D13:F13"/>
    <mergeCell ref="B17:F17"/>
    <mergeCell ref="B20:F20"/>
    <mergeCell ref="B22:F22"/>
    <mergeCell ref="B24:F24"/>
    <mergeCell ref="A6:F6"/>
    <mergeCell ref="A71:F71"/>
    <mergeCell ref="B28:F28"/>
    <mergeCell ref="A52:F52"/>
    <mergeCell ref="C54:F54"/>
    <mergeCell ref="C56:F56"/>
    <mergeCell ref="E58:F58"/>
    <mergeCell ref="E59:F59"/>
    <mergeCell ref="A30:F30"/>
    <mergeCell ref="A66:D66"/>
    <mergeCell ref="A53:F53"/>
    <mergeCell ref="A65:F65"/>
    <mergeCell ref="E60:F60"/>
    <mergeCell ref="E61:F61"/>
    <mergeCell ref="E62:F62"/>
    <mergeCell ref="E63:F63"/>
    <mergeCell ref="A70:F70"/>
    <mergeCell ref="C72:F72"/>
    <mergeCell ref="C73:F84"/>
    <mergeCell ref="A86:F86"/>
    <mergeCell ref="A87:F87"/>
    <mergeCell ref="A88:B88"/>
    <mergeCell ref="C88:F88"/>
    <mergeCell ref="B106:F106"/>
    <mergeCell ref="A97:F97"/>
    <mergeCell ref="A98:F98"/>
    <mergeCell ref="B99:F99"/>
    <mergeCell ref="B100:F100"/>
    <mergeCell ref="B104:F104"/>
    <mergeCell ref="B105:F105"/>
    <mergeCell ref="C89:F94"/>
    <mergeCell ref="A96:F96"/>
    <mergeCell ref="B101:F101"/>
    <mergeCell ref="B102:F102"/>
    <mergeCell ref="B103:F103"/>
    <mergeCell ref="A121:F121"/>
    <mergeCell ref="B107:F107"/>
    <mergeCell ref="B108:F108"/>
    <mergeCell ref="B109:F109"/>
    <mergeCell ref="B110:F110"/>
    <mergeCell ref="B111:F111"/>
    <mergeCell ref="B112:F112"/>
    <mergeCell ref="B113:F113"/>
    <mergeCell ref="B114:F114"/>
    <mergeCell ref="B115:F115"/>
    <mergeCell ref="B116:F116"/>
    <mergeCell ref="A118:F118"/>
    <mergeCell ref="A119:F119"/>
    <mergeCell ref="A123:F123"/>
    <mergeCell ref="A133:F133"/>
    <mergeCell ref="A135:F135"/>
    <mergeCell ref="A131:F131"/>
    <mergeCell ref="A125:F125"/>
  </mergeCells>
  <conditionalFormatting sqref="I10">
    <cfRule type="colorScale" priority="1">
      <colorScale>
        <cfvo type="min"/>
        <cfvo type="percentile" val="50"/>
        <cfvo type="max"/>
        <color rgb="FFF8696B"/>
        <color rgb="FFFFEB84"/>
        <color rgb="FF63BE7B"/>
      </colorScale>
    </cfRule>
  </conditionalFormatting>
  <dataValidations count="5">
    <dataValidation type="list" allowBlank="1" showInputMessage="1" showErrorMessage="1" prompt="Use drop-down menu to select YES or NO" sqref="D68" xr:uid="{00000000-0002-0000-0000-000000000000}">
      <formula1>"YES,NO"</formula1>
    </dataValidation>
    <dataValidation type="list" allowBlank="1" showInputMessage="1" showErrorMessage="1" sqref="B54" xr:uid="{00000000-0002-0000-0000-000001000000}">
      <formula1>"YES,NO"</formula1>
    </dataValidation>
    <dataValidation type="list" allowBlank="1" showInputMessage="1" showErrorMessage="1" sqref="I71:I74" xr:uid="{00000000-0002-0000-0000-000002000000}">
      <formula1>"Multi-Family 1-3 Floors, Multi-Family 4+ Floors, Townhouse, Single Family Detached"</formula1>
    </dataValidation>
    <dataValidation type="list" allowBlank="1" showInputMessage="1" showErrorMessage="1" sqref="A68" xr:uid="{00000000-0002-0000-0000-000003000000}">
      <formula1>$I$71:$I$75</formula1>
    </dataValidation>
    <dataValidation type="decimal" allowBlank="1" showErrorMessage="1" errorTitle="% of Units Set Aside" error="Enter a percentage between 0% and 100%." sqref="B59:B63" xr:uid="{00000000-0002-0000-0000-000004000000}">
      <formula1>0</formula1>
      <formula2>1</formula2>
    </dataValidation>
  </dataValidations>
  <pageMargins left="0.7" right="0.7" top="0.75" bottom="0.75" header="0.3" footer="0.3"/>
  <pageSetup scale="83" fitToHeight="0" orientation="portrait" r:id="rId1"/>
  <rowBreaks count="3" manualBreakCount="3">
    <brk id="29" max="7" man="1"/>
    <brk id="64" max="7" man="1"/>
    <brk id="95" max="7" man="1"/>
  </rowBreaks>
  <ignoredErrors>
    <ignoredError sqref="B5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
                <anchor moveWithCells="1">
                  <from>
                    <xdr:col>6</xdr:col>
                    <xdr:colOff>571500</xdr:colOff>
                    <xdr:row>17</xdr:row>
                    <xdr:rowOff>7620</xdr:rowOff>
                  </from>
                  <to>
                    <xdr:col>7</xdr:col>
                    <xdr:colOff>297180</xdr:colOff>
                    <xdr:row>18</xdr:row>
                    <xdr:rowOff>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0</xdr:colOff>
                    <xdr:row>8</xdr:row>
                    <xdr:rowOff>45720</xdr:rowOff>
                  </from>
                  <to>
                    <xdr:col>2</xdr:col>
                    <xdr:colOff>579120</xdr:colOff>
                    <xdr:row>8</xdr:row>
                    <xdr:rowOff>182880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2</xdr:col>
                    <xdr:colOff>0</xdr:colOff>
                    <xdr:row>10</xdr:row>
                    <xdr:rowOff>0</xdr:rowOff>
                  </from>
                  <to>
                    <xdr:col>2</xdr:col>
                    <xdr:colOff>579120</xdr:colOff>
                    <xdr:row>10</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70"/>
  <sheetViews>
    <sheetView showGridLines="0" workbookViewId="0">
      <selection sqref="A1:G1"/>
    </sheetView>
  </sheetViews>
  <sheetFormatPr defaultRowHeight="14.4" x14ac:dyDescent="0.3"/>
  <cols>
    <col min="1" max="1" width="59.109375" style="223" customWidth="1"/>
    <col min="2" max="2" width="13.33203125" style="156" customWidth="1"/>
    <col min="3" max="3" width="5.5546875" style="156" customWidth="1"/>
    <col min="4" max="4" width="16.109375" style="156" customWidth="1"/>
    <col min="5" max="5" width="5.33203125" style="156" customWidth="1"/>
    <col min="6" max="6" width="16.109375" style="156" customWidth="1"/>
    <col min="7" max="7" width="5.33203125" style="156" customWidth="1"/>
    <col min="8" max="8" width="19.88671875" style="157" customWidth="1"/>
    <col min="9" max="11" width="8.6640625" style="157"/>
  </cols>
  <sheetData>
    <row r="1" spans="1:12" ht="21" x14ac:dyDescent="0.4">
      <c r="A1" s="309" t="s">
        <v>177</v>
      </c>
      <c r="B1" s="309"/>
      <c r="C1" s="309"/>
      <c r="D1" s="309"/>
      <c r="E1" s="309"/>
      <c r="F1" s="309"/>
      <c r="G1" s="309"/>
      <c r="H1" s="148"/>
      <c r="I1" s="149"/>
      <c r="J1" s="149"/>
      <c r="K1" s="149"/>
      <c r="L1" s="149"/>
    </row>
    <row r="2" spans="1:12" ht="14.1" customHeight="1" x14ac:dyDescent="0.3">
      <c r="A2" s="310" t="s">
        <v>264</v>
      </c>
      <c r="B2" s="310"/>
      <c r="C2" s="310"/>
      <c r="D2" s="310"/>
      <c r="E2" s="310"/>
      <c r="F2" s="310"/>
      <c r="G2" s="310"/>
      <c r="H2" s="150"/>
      <c r="I2" s="149"/>
      <c r="J2" s="149"/>
      <c r="K2" s="149"/>
      <c r="L2" s="149"/>
    </row>
    <row r="3" spans="1:12" ht="41.4" customHeight="1" thickBot="1" x14ac:dyDescent="0.35">
      <c r="A3" s="151" t="s">
        <v>224</v>
      </c>
      <c r="B3" s="152"/>
      <c r="C3" s="152"/>
      <c r="D3" s="152"/>
      <c r="E3" s="152"/>
      <c r="F3" s="152"/>
      <c r="G3" s="152"/>
      <c r="H3" s="150"/>
      <c r="I3" s="149"/>
      <c r="J3" s="149"/>
      <c r="K3" s="149"/>
      <c r="L3" s="149"/>
    </row>
    <row r="4" spans="1:12" ht="24.9" customHeight="1" thickTop="1" thickBot="1" x14ac:dyDescent="0.35">
      <c r="A4" s="153" t="s">
        <v>111</v>
      </c>
      <c r="B4" s="154"/>
      <c r="C4" s="155"/>
      <c r="G4" s="157"/>
      <c r="H4" s="149"/>
      <c r="I4" s="149"/>
      <c r="J4" s="149"/>
      <c r="K4" s="149"/>
    </row>
    <row r="5" spans="1:12" ht="20.100000000000001" customHeight="1" thickTop="1" thickBot="1" x14ac:dyDescent="0.35">
      <c r="A5" s="158" t="s">
        <v>112</v>
      </c>
      <c r="B5" s="1"/>
      <c r="C5" s="160"/>
      <c r="D5" s="161"/>
      <c r="E5" s="161"/>
      <c r="F5" s="162"/>
      <c r="G5" s="161"/>
      <c r="H5" s="149"/>
      <c r="I5" s="149"/>
      <c r="J5" s="149"/>
      <c r="K5" s="149"/>
    </row>
    <row r="6" spans="1:12" ht="15" thickTop="1" x14ac:dyDescent="0.3">
      <c r="A6" s="163" t="s">
        <v>113</v>
      </c>
      <c r="B6" s="307"/>
      <c r="D6" s="161"/>
      <c r="E6" s="161"/>
      <c r="F6" s="161"/>
      <c r="G6" s="161"/>
      <c r="H6" s="149"/>
      <c r="I6" s="149"/>
      <c r="J6" s="149"/>
      <c r="K6" s="149"/>
    </row>
    <row r="7" spans="1:12" ht="51.6" thickBot="1" x14ac:dyDescent="0.35">
      <c r="A7" s="164" t="s">
        <v>239</v>
      </c>
      <c r="B7" s="308"/>
      <c r="C7" s="165"/>
      <c r="D7" s="161"/>
      <c r="E7" s="161"/>
      <c r="F7" s="161"/>
      <c r="G7" s="161"/>
      <c r="J7" s="149"/>
      <c r="K7" s="149"/>
    </row>
    <row r="8" spans="1:12" ht="45.9" customHeight="1" thickTop="1" thickBot="1" x14ac:dyDescent="0.35">
      <c r="A8" s="166" t="s">
        <v>207</v>
      </c>
      <c r="B8" s="307"/>
      <c r="C8" s="167"/>
      <c r="D8" s="168" t="s">
        <v>216</v>
      </c>
      <c r="E8" s="14"/>
      <c r="F8" s="168" t="s">
        <v>209</v>
      </c>
      <c r="G8" s="14"/>
      <c r="H8" s="169"/>
      <c r="I8" s="169"/>
      <c r="J8" s="149"/>
      <c r="K8" s="149"/>
    </row>
    <row r="9" spans="1:12" ht="75.900000000000006" customHeight="1" thickTop="1" thickBot="1" x14ac:dyDescent="0.35">
      <c r="A9" s="170" t="s">
        <v>240</v>
      </c>
      <c r="B9" s="308"/>
      <c r="C9" s="167"/>
      <c r="D9" s="171"/>
      <c r="E9" s="171"/>
      <c r="F9" s="171"/>
      <c r="G9" s="30"/>
      <c r="H9" s="149"/>
      <c r="I9" s="149"/>
    </row>
    <row r="10" spans="1:12" ht="20.100000000000001" customHeight="1" thickTop="1" thickBot="1" x14ac:dyDescent="0.35">
      <c r="A10" s="172" t="s">
        <v>208</v>
      </c>
      <c r="B10" s="1"/>
      <c r="C10" s="173"/>
      <c r="D10" s="324"/>
      <c r="E10" s="324"/>
      <c r="F10" s="324"/>
      <c r="G10" s="324"/>
      <c r="H10" s="149"/>
      <c r="I10" s="149"/>
    </row>
    <row r="11" spans="1:12" ht="20.100000000000001" customHeight="1" thickTop="1" thickBot="1" x14ac:dyDescent="0.35">
      <c r="A11" s="172" t="s">
        <v>241</v>
      </c>
      <c r="B11" s="1"/>
      <c r="C11" s="173"/>
      <c r="D11" s="325"/>
      <c r="E11" s="325"/>
      <c r="F11" s="325"/>
      <c r="G11" s="325"/>
      <c r="H11" s="149"/>
      <c r="I11" s="149"/>
    </row>
    <row r="12" spans="1:12" ht="29.1" customHeight="1" thickTop="1" thickBot="1" x14ac:dyDescent="0.35">
      <c r="A12" s="174" t="s">
        <v>210</v>
      </c>
      <c r="B12" s="1"/>
      <c r="C12" s="173"/>
      <c r="D12" s="325"/>
      <c r="E12" s="325"/>
      <c r="F12" s="325"/>
      <c r="G12" s="325"/>
      <c r="H12" s="149"/>
      <c r="I12" s="149"/>
    </row>
    <row r="13" spans="1:12" ht="20.100000000000001" customHeight="1" thickTop="1" thickBot="1" x14ac:dyDescent="0.35">
      <c r="A13" s="174" t="s">
        <v>211</v>
      </c>
      <c r="B13" s="1"/>
      <c r="C13" s="173"/>
      <c r="D13" s="325"/>
      <c r="E13" s="325"/>
      <c r="F13" s="325"/>
      <c r="G13" s="325"/>
      <c r="H13" s="149"/>
      <c r="I13" s="149"/>
    </row>
    <row r="14" spans="1:12" ht="20.100000000000001" customHeight="1" thickTop="1" thickBot="1" x14ac:dyDescent="0.35">
      <c r="A14" s="224" t="s">
        <v>114</v>
      </c>
      <c r="B14" s="1"/>
      <c r="C14" s="175"/>
      <c r="D14" s="325"/>
      <c r="E14" s="325"/>
      <c r="F14" s="325"/>
      <c r="G14" s="325"/>
      <c r="H14" s="149"/>
      <c r="I14" s="149"/>
    </row>
    <row r="15" spans="1:12" ht="20.100000000000001" customHeight="1" thickTop="1" thickBot="1" x14ac:dyDescent="0.35">
      <c r="A15" s="176" t="s">
        <v>151</v>
      </c>
      <c r="B15" s="159">
        <f>B5+B6+B8+B10+B11+B12+B13+B14</f>
        <v>0</v>
      </c>
      <c r="C15" s="160"/>
      <c r="D15" s="177"/>
      <c r="E15" s="177"/>
      <c r="F15" s="178"/>
      <c r="G15" s="178"/>
      <c r="H15" s="149"/>
      <c r="I15" s="149"/>
    </row>
    <row r="16" spans="1:12" ht="35.1" customHeight="1" thickTop="1" thickBot="1" x14ac:dyDescent="0.35">
      <c r="A16" s="179"/>
      <c r="B16" s="179"/>
      <c r="C16" s="180"/>
      <c r="D16" s="177"/>
      <c r="E16" s="177"/>
      <c r="F16" s="177"/>
      <c r="G16" s="178"/>
      <c r="H16" s="149"/>
      <c r="I16" s="149"/>
      <c r="J16" s="149"/>
      <c r="K16" s="149"/>
    </row>
    <row r="17" spans="1:12" ht="24.9" customHeight="1" thickTop="1" thickBot="1" x14ac:dyDescent="0.35">
      <c r="A17" s="181" t="s">
        <v>150</v>
      </c>
      <c r="B17" s="182"/>
      <c r="C17" s="183"/>
      <c r="D17" s="184"/>
      <c r="E17" s="184"/>
      <c r="F17" s="184"/>
      <c r="G17" s="184"/>
      <c r="H17" s="149"/>
      <c r="I17" s="149"/>
      <c r="J17" s="149"/>
      <c r="K17" s="149"/>
    </row>
    <row r="18" spans="1:12" ht="37.5" customHeight="1" thickTop="1" thickBot="1" x14ac:dyDescent="0.35">
      <c r="A18" s="311" t="s">
        <v>153</v>
      </c>
      <c r="B18" s="312"/>
      <c r="C18" s="183"/>
      <c r="D18" s="185" t="s">
        <v>115</v>
      </c>
      <c r="E18" s="186"/>
      <c r="F18" s="185" t="s">
        <v>116</v>
      </c>
      <c r="G18" s="184"/>
      <c r="H18" s="187"/>
      <c r="I18" s="149"/>
      <c r="J18" s="149"/>
      <c r="K18" s="149"/>
    </row>
    <row r="19" spans="1:12" s="192" customFormat="1" ht="20.100000000000001" customHeight="1" thickTop="1" thickBot="1" x14ac:dyDescent="0.45">
      <c r="A19" s="188" t="s">
        <v>117</v>
      </c>
      <c r="B19" s="1"/>
      <c r="C19" s="189"/>
      <c r="D19" s="3">
        <v>4</v>
      </c>
      <c r="E19" s="190"/>
      <c r="F19" s="4"/>
      <c r="G19" s="191"/>
      <c r="H19" s="187"/>
      <c r="I19" s="187"/>
      <c r="J19" s="187"/>
      <c r="K19" s="187"/>
    </row>
    <row r="20" spans="1:12" s="192" customFormat="1" ht="20.100000000000001" customHeight="1" thickTop="1" thickBot="1" x14ac:dyDescent="0.35">
      <c r="A20" s="188" t="s">
        <v>118</v>
      </c>
      <c r="B20" s="1"/>
      <c r="C20" s="193"/>
      <c r="D20" s="5"/>
      <c r="E20" s="194"/>
      <c r="F20" s="5"/>
      <c r="G20" s="195"/>
      <c r="H20" s="187"/>
      <c r="I20" s="187"/>
      <c r="J20" s="187"/>
      <c r="K20" s="187"/>
    </row>
    <row r="21" spans="1:12" s="192" customFormat="1" ht="20.100000000000001" customHeight="1" thickTop="1" thickBot="1" x14ac:dyDescent="0.35">
      <c r="A21" s="188" t="s">
        <v>119</v>
      </c>
      <c r="B21" s="1"/>
      <c r="C21" s="193"/>
      <c r="D21" s="5"/>
      <c r="E21" s="194"/>
      <c r="F21" s="5"/>
      <c r="G21" s="195"/>
      <c r="H21" s="187"/>
      <c r="I21" s="187"/>
      <c r="J21" s="187"/>
      <c r="K21" s="187"/>
    </row>
    <row r="22" spans="1:12" s="192" customFormat="1" ht="20.100000000000001" customHeight="1" thickTop="1" thickBot="1" x14ac:dyDescent="0.35">
      <c r="A22" s="188" t="s">
        <v>120</v>
      </c>
      <c r="B22" s="1"/>
      <c r="C22" s="193"/>
      <c r="D22" s="5"/>
      <c r="E22" s="194"/>
      <c r="F22" s="5"/>
      <c r="G22" s="195"/>
      <c r="H22" s="187"/>
      <c r="I22" s="187"/>
      <c r="J22" s="187"/>
      <c r="K22" s="187"/>
    </row>
    <row r="23" spans="1:12" s="192" customFormat="1" ht="20.100000000000001" customHeight="1" thickTop="1" thickBot="1" x14ac:dyDescent="0.35">
      <c r="A23" s="225" t="s">
        <v>121</v>
      </c>
      <c r="B23" s="1"/>
      <c r="C23" s="193"/>
      <c r="D23" s="5"/>
      <c r="E23" s="194"/>
      <c r="F23" s="5"/>
      <c r="G23" s="195"/>
      <c r="H23" s="187"/>
      <c r="I23" s="187"/>
      <c r="J23" s="187"/>
      <c r="K23" s="187"/>
    </row>
    <row r="24" spans="1:12" s="192" customFormat="1" ht="20.100000000000001" customHeight="1" thickTop="1" thickBot="1" x14ac:dyDescent="0.35">
      <c r="A24" s="225" t="s">
        <v>121</v>
      </c>
      <c r="B24" s="1"/>
      <c r="C24" s="193"/>
      <c r="D24" s="5"/>
      <c r="E24" s="194"/>
      <c r="F24" s="5"/>
      <c r="G24" s="195"/>
      <c r="H24" s="187"/>
      <c r="I24" s="187"/>
      <c r="J24" s="187"/>
      <c r="K24" s="187"/>
    </row>
    <row r="25" spans="1:12" s="192" customFormat="1" ht="20.100000000000001" customHeight="1" thickTop="1" thickBot="1" x14ac:dyDescent="0.35">
      <c r="A25" s="196" t="s">
        <v>122</v>
      </c>
      <c r="B25" s="159">
        <f>SUM(B19:B24)</f>
        <v>0</v>
      </c>
      <c r="C25" s="197"/>
      <c r="D25" s="326"/>
      <c r="E25" s="326"/>
      <c r="F25" s="326"/>
      <c r="G25" s="326"/>
      <c r="H25" s="187"/>
      <c r="I25" s="187"/>
      <c r="J25" s="187"/>
      <c r="K25" s="187"/>
    </row>
    <row r="26" spans="1:12" s="192" customFormat="1" ht="18.600000000000001" customHeight="1" thickTop="1" x14ac:dyDescent="0.3">
      <c r="A26" s="199"/>
      <c r="B26" s="200"/>
      <c r="C26" s="197"/>
      <c r="D26" s="198"/>
      <c r="E26" s="198"/>
      <c r="F26" s="198"/>
      <c r="G26" s="198"/>
      <c r="H26" s="187"/>
      <c r="I26" s="187"/>
      <c r="J26" s="187"/>
      <c r="K26" s="187"/>
    </row>
    <row r="27" spans="1:12" ht="16.5" customHeight="1" thickBot="1" x14ac:dyDescent="0.35">
      <c r="A27" s="179"/>
      <c r="B27" s="179"/>
      <c r="C27" s="160"/>
      <c r="D27" s="180"/>
      <c r="E27" s="180"/>
      <c r="F27" s="155"/>
      <c r="G27" s="155"/>
      <c r="H27" s="149"/>
      <c r="I27" s="149"/>
      <c r="J27" s="149"/>
      <c r="K27" s="149"/>
      <c r="L27" s="149"/>
    </row>
    <row r="28" spans="1:12" ht="24.9" customHeight="1" thickTop="1" thickBot="1" x14ac:dyDescent="0.35">
      <c r="A28" s="201" t="s">
        <v>44</v>
      </c>
      <c r="B28" s="202"/>
      <c r="C28" s="203"/>
      <c r="D28" s="155"/>
      <c r="E28" s="155"/>
      <c r="F28" s="155"/>
      <c r="G28" s="149"/>
      <c r="H28" s="149"/>
      <c r="I28" s="149"/>
      <c r="J28" s="149"/>
      <c r="K28" s="149"/>
    </row>
    <row r="29" spans="1:12" ht="41.4" customHeight="1" thickTop="1" thickBot="1" x14ac:dyDescent="0.35">
      <c r="A29" s="313" t="s">
        <v>154</v>
      </c>
      <c r="B29" s="314"/>
      <c r="C29" s="203"/>
      <c r="D29" s="155"/>
      <c r="E29" s="155"/>
      <c r="F29" s="155"/>
      <c r="G29" s="149"/>
      <c r="H29" s="149"/>
      <c r="I29" s="149"/>
      <c r="J29" s="149"/>
      <c r="K29" s="149"/>
    </row>
    <row r="30" spans="1:12" ht="20.100000000000001" customHeight="1" thickTop="1" thickBot="1" x14ac:dyDescent="0.35">
      <c r="A30" s="204" t="s">
        <v>123</v>
      </c>
      <c r="B30" s="1"/>
      <c r="C30" s="160"/>
      <c r="D30" s="30"/>
      <c r="E30" s="30"/>
      <c r="F30" s="30"/>
      <c r="G30" s="30"/>
      <c r="H30" s="149"/>
      <c r="I30" s="149"/>
      <c r="J30" s="149"/>
      <c r="K30" s="149"/>
    </row>
    <row r="31" spans="1:12" ht="20.100000000000001" customHeight="1" thickTop="1" thickBot="1" x14ac:dyDescent="0.35">
      <c r="A31" s="204" t="s">
        <v>124</v>
      </c>
      <c r="B31" s="1"/>
      <c r="C31" s="160"/>
      <c r="D31" s="205"/>
      <c r="E31" s="205"/>
      <c r="F31" s="205"/>
      <c r="G31" s="187"/>
      <c r="H31" s="149"/>
      <c r="I31" s="149"/>
      <c r="J31" s="149"/>
      <c r="K31" s="149"/>
    </row>
    <row r="32" spans="1:12" ht="20.100000000000001" customHeight="1" thickTop="1" thickBot="1" x14ac:dyDescent="0.35">
      <c r="A32" s="204" t="s">
        <v>125</v>
      </c>
      <c r="B32" s="1"/>
      <c r="C32" s="160"/>
      <c r="D32" s="205"/>
      <c r="E32" s="205"/>
      <c r="F32" s="205"/>
      <c r="G32" s="187"/>
      <c r="H32" s="149"/>
      <c r="I32" s="149"/>
      <c r="J32" s="149"/>
      <c r="K32" s="149"/>
    </row>
    <row r="33" spans="1:11" ht="20.100000000000001" customHeight="1" thickTop="1" thickBot="1" x14ac:dyDescent="0.35">
      <c r="A33" s="206" t="s">
        <v>213</v>
      </c>
      <c r="B33" s="1"/>
      <c r="C33" s="160"/>
      <c r="D33" s="168" t="s">
        <v>217</v>
      </c>
      <c r="E33" s="15"/>
      <c r="F33" s="168" t="s">
        <v>218</v>
      </c>
      <c r="G33" s="15"/>
      <c r="H33" s="149"/>
      <c r="I33" s="149"/>
      <c r="J33" s="149"/>
      <c r="K33" s="149"/>
    </row>
    <row r="34" spans="1:11" ht="20.100000000000001" customHeight="1" thickTop="1" thickBot="1" x14ac:dyDescent="0.35">
      <c r="A34" s="206" t="s">
        <v>214</v>
      </c>
      <c r="B34" s="1"/>
      <c r="C34" s="160"/>
      <c r="D34" s="168" t="s">
        <v>221</v>
      </c>
      <c r="E34" s="15"/>
      <c r="F34" s="168" t="s">
        <v>218</v>
      </c>
      <c r="G34" s="15"/>
      <c r="H34" s="149"/>
      <c r="I34" s="149"/>
      <c r="J34" s="149"/>
      <c r="K34" s="149"/>
    </row>
    <row r="35" spans="1:11" ht="34.5" customHeight="1" thickTop="1" thickBot="1" x14ac:dyDescent="0.35">
      <c r="A35" s="206" t="s">
        <v>215</v>
      </c>
      <c r="B35" s="1"/>
      <c r="C35" s="160"/>
      <c r="D35" s="168" t="s">
        <v>219</v>
      </c>
      <c r="E35" s="15"/>
      <c r="F35" s="168" t="s">
        <v>220</v>
      </c>
      <c r="G35" s="15"/>
      <c r="H35" s="149"/>
      <c r="I35" s="149"/>
      <c r="J35" s="207"/>
      <c r="K35" s="149"/>
    </row>
    <row r="36" spans="1:11" ht="20.100000000000001" customHeight="1" thickTop="1" thickBot="1" x14ac:dyDescent="0.35">
      <c r="A36" s="208" t="s">
        <v>126</v>
      </c>
      <c r="B36" s="1"/>
      <c r="C36" s="160"/>
      <c r="D36" s="205"/>
      <c r="E36" s="205"/>
      <c r="F36" s="205"/>
      <c r="G36" s="187"/>
      <c r="H36" s="149"/>
      <c r="I36" s="149"/>
      <c r="J36" s="149"/>
      <c r="K36" s="149"/>
    </row>
    <row r="37" spans="1:11" ht="20.100000000000001" customHeight="1" thickTop="1" thickBot="1" x14ac:dyDescent="0.35">
      <c r="A37" s="208" t="s">
        <v>127</v>
      </c>
      <c r="B37" s="1"/>
      <c r="C37" s="160"/>
      <c r="D37" s="205"/>
      <c r="E37" s="205"/>
      <c r="F37" s="205"/>
      <c r="G37" s="187"/>
      <c r="H37" s="149"/>
      <c r="I37" s="149"/>
      <c r="J37" s="149"/>
      <c r="K37" s="149"/>
    </row>
    <row r="38" spans="1:11" ht="20.100000000000001" customHeight="1" thickTop="1" thickBot="1" x14ac:dyDescent="0.35">
      <c r="A38" s="208" t="s">
        <v>128</v>
      </c>
      <c r="B38" s="1"/>
      <c r="C38" s="160"/>
      <c r="D38" s="205"/>
      <c r="E38" s="205"/>
      <c r="F38" s="205"/>
      <c r="G38" s="187"/>
      <c r="H38" s="149"/>
      <c r="I38" s="149"/>
      <c r="J38" s="149"/>
      <c r="K38" s="149"/>
    </row>
    <row r="39" spans="1:11" ht="20.100000000000001" customHeight="1" thickTop="1" thickBot="1" x14ac:dyDescent="0.35">
      <c r="A39" s="208" t="s">
        <v>129</v>
      </c>
      <c r="B39" s="1"/>
      <c r="C39" s="160"/>
      <c r="D39" s="205"/>
      <c r="E39" s="205"/>
      <c r="F39" s="205"/>
      <c r="G39" s="187"/>
      <c r="H39" s="149"/>
      <c r="I39" s="149"/>
      <c r="J39" s="149"/>
      <c r="K39" s="149"/>
    </row>
    <row r="40" spans="1:11" ht="20.100000000000001" customHeight="1" thickTop="1" thickBot="1" x14ac:dyDescent="0.35">
      <c r="A40" s="208" t="s">
        <v>130</v>
      </c>
      <c r="B40" s="1"/>
      <c r="C40" s="160"/>
      <c r="D40" s="205"/>
      <c r="E40" s="205"/>
      <c r="F40" s="205"/>
      <c r="G40" s="187"/>
      <c r="H40" s="149"/>
      <c r="I40" s="149"/>
      <c r="J40" s="149"/>
      <c r="K40" s="149"/>
    </row>
    <row r="41" spans="1:11" ht="20.100000000000001" customHeight="1" thickTop="1" thickBot="1" x14ac:dyDescent="0.35">
      <c r="A41" s="208" t="s">
        <v>131</v>
      </c>
      <c r="B41" s="1"/>
      <c r="C41" s="160"/>
      <c r="D41" s="205"/>
      <c r="E41" s="205"/>
      <c r="F41" s="205"/>
      <c r="G41" s="187"/>
      <c r="H41" s="149"/>
      <c r="I41" s="149"/>
      <c r="J41" s="149"/>
      <c r="K41" s="149"/>
    </row>
    <row r="42" spans="1:11" ht="20.100000000000001" customHeight="1" thickTop="1" thickBot="1" x14ac:dyDescent="0.35">
      <c r="A42" s="208" t="s">
        <v>132</v>
      </c>
      <c r="B42" s="1"/>
      <c r="C42" s="160"/>
      <c r="D42" s="205"/>
      <c r="E42" s="205"/>
      <c r="F42" s="205"/>
      <c r="G42" s="187"/>
      <c r="H42" s="149"/>
      <c r="I42" s="149"/>
      <c r="J42" s="149"/>
      <c r="K42" s="149"/>
    </row>
    <row r="43" spans="1:11" ht="20.100000000000001" customHeight="1" thickTop="1" thickBot="1" x14ac:dyDescent="0.35">
      <c r="A43" s="209" t="s">
        <v>212</v>
      </c>
      <c r="B43" s="1"/>
      <c r="C43" s="160"/>
      <c r="D43" s="205"/>
      <c r="E43" s="205"/>
      <c r="F43" s="205"/>
      <c r="G43" s="187"/>
      <c r="H43" s="149"/>
      <c r="I43" s="149"/>
      <c r="J43" s="149"/>
      <c r="K43" s="149"/>
    </row>
    <row r="44" spans="1:11" ht="20.100000000000001" customHeight="1" thickTop="1" thickBot="1" x14ac:dyDescent="0.35">
      <c r="A44" s="226" t="s">
        <v>133</v>
      </c>
      <c r="B44" s="1"/>
      <c r="C44" s="175"/>
      <c r="D44" s="205"/>
      <c r="E44" s="205"/>
      <c r="F44" s="205"/>
      <c r="G44" s="187"/>
      <c r="H44" s="149"/>
      <c r="I44" s="149"/>
      <c r="J44" s="149"/>
      <c r="K44" s="149"/>
    </row>
    <row r="45" spans="1:11" ht="20.100000000000001" customHeight="1" thickTop="1" thickBot="1" x14ac:dyDescent="0.35">
      <c r="A45" s="226" t="s">
        <v>133</v>
      </c>
      <c r="B45" s="1"/>
      <c r="C45" s="175"/>
      <c r="D45" s="205"/>
      <c r="E45" s="205"/>
      <c r="F45" s="205"/>
      <c r="G45" s="187"/>
      <c r="H45" s="149"/>
      <c r="I45" s="149"/>
      <c r="J45" s="149"/>
      <c r="K45" s="149"/>
    </row>
    <row r="46" spans="1:11" ht="20.100000000000001" customHeight="1" thickTop="1" thickBot="1" x14ac:dyDescent="0.35">
      <c r="A46" s="226" t="s">
        <v>133</v>
      </c>
      <c r="B46" s="1"/>
      <c r="C46" s="175"/>
      <c r="D46" s="205"/>
      <c r="E46" s="205"/>
      <c r="F46" s="205"/>
      <c r="G46" s="187"/>
      <c r="H46" s="149"/>
      <c r="I46" s="149"/>
      <c r="J46" s="149"/>
      <c r="K46" s="149"/>
    </row>
    <row r="47" spans="1:11" ht="20.100000000000001" customHeight="1" thickTop="1" thickBot="1" x14ac:dyDescent="0.35">
      <c r="A47" s="227" t="s">
        <v>133</v>
      </c>
      <c r="B47" s="1"/>
      <c r="C47" s="175"/>
      <c r="D47" s="205"/>
      <c r="E47" s="205"/>
      <c r="F47" s="205"/>
      <c r="G47" s="187"/>
      <c r="H47" s="149"/>
      <c r="I47" s="149"/>
      <c r="J47" s="149"/>
      <c r="K47" s="149"/>
    </row>
    <row r="48" spans="1:11" ht="20.100000000000001" customHeight="1" thickTop="1" thickBot="1" x14ac:dyDescent="0.35">
      <c r="A48" s="176" t="s">
        <v>152</v>
      </c>
      <c r="B48" s="210">
        <f>SUM(B30:B47)</f>
        <v>0</v>
      </c>
      <c r="C48" s="160"/>
      <c r="D48" s="155"/>
      <c r="E48" s="155"/>
      <c r="F48" s="155"/>
      <c r="G48" s="149"/>
      <c r="H48" s="149"/>
      <c r="I48" s="149"/>
      <c r="J48" s="149"/>
      <c r="K48" s="149"/>
    </row>
    <row r="49" spans="1:11" ht="35.1" customHeight="1" thickTop="1" thickBot="1" x14ac:dyDescent="0.35">
      <c r="A49" s="179"/>
      <c r="B49" s="179"/>
      <c r="C49" s="180"/>
      <c r="D49" s="211" t="s">
        <v>82</v>
      </c>
      <c r="E49" s="212"/>
      <c r="F49" s="211" t="s">
        <v>134</v>
      </c>
      <c r="G49" s="149"/>
      <c r="H49" s="149"/>
      <c r="I49" s="149"/>
      <c r="J49" s="149"/>
      <c r="K49" s="149"/>
    </row>
    <row r="50" spans="1:11" ht="16.8" thickTop="1" thickBot="1" x14ac:dyDescent="0.35">
      <c r="A50" s="201" t="s">
        <v>45</v>
      </c>
      <c r="B50" s="202"/>
      <c r="C50" s="213"/>
      <c r="D50" s="2"/>
      <c r="E50" s="214"/>
      <c r="F50" s="2"/>
      <c r="G50" s="149"/>
      <c r="H50" s="149"/>
      <c r="I50" s="149"/>
      <c r="J50" s="149"/>
      <c r="K50" s="149"/>
    </row>
    <row r="51" spans="1:11" ht="15.6" thickTop="1" thickBot="1" x14ac:dyDescent="0.35">
      <c r="A51" s="204" t="s">
        <v>135</v>
      </c>
      <c r="B51" s="1"/>
      <c r="C51" s="160"/>
      <c r="D51" s="215"/>
      <c r="E51" s="215"/>
      <c r="F51" s="215"/>
      <c r="G51" s="149"/>
      <c r="H51" s="149"/>
      <c r="I51" s="149"/>
      <c r="J51" s="149"/>
      <c r="K51" s="149"/>
    </row>
    <row r="52" spans="1:11" ht="15.6" customHeight="1" thickTop="1" thickBot="1" x14ac:dyDescent="0.35">
      <c r="A52" s="204" t="s">
        <v>136</v>
      </c>
      <c r="B52" s="1"/>
      <c r="C52" s="160"/>
      <c r="D52" s="216" t="s">
        <v>83</v>
      </c>
      <c r="E52" s="212"/>
      <c r="F52" s="216" t="s">
        <v>137</v>
      </c>
      <c r="G52" s="149"/>
      <c r="H52" s="149"/>
      <c r="I52" s="149"/>
      <c r="J52" s="149"/>
      <c r="K52" s="149"/>
    </row>
    <row r="53" spans="1:11" ht="15.6" thickTop="1" thickBot="1" x14ac:dyDescent="0.35">
      <c r="A53" s="204" t="s">
        <v>138</v>
      </c>
      <c r="B53" s="1"/>
      <c r="C53" s="160"/>
      <c r="D53" s="2"/>
      <c r="E53" s="214"/>
      <c r="F53" s="2"/>
      <c r="G53" s="149"/>
      <c r="H53" s="149"/>
      <c r="I53" s="149"/>
      <c r="J53" s="149"/>
      <c r="K53" s="149"/>
    </row>
    <row r="54" spans="1:11" ht="15.6" thickTop="1" thickBot="1" x14ac:dyDescent="0.35">
      <c r="A54" s="204" t="s">
        <v>139</v>
      </c>
      <c r="B54" s="1"/>
      <c r="C54" s="160"/>
      <c r="D54" s="217"/>
      <c r="E54" s="218"/>
      <c r="F54" s="217"/>
      <c r="G54" s="149"/>
      <c r="H54" s="149"/>
      <c r="I54" s="149"/>
      <c r="J54" s="149"/>
      <c r="K54" s="149"/>
    </row>
    <row r="55" spans="1:11" ht="15.6" thickTop="1" thickBot="1" x14ac:dyDescent="0.35">
      <c r="A55" s="204" t="s">
        <v>140</v>
      </c>
      <c r="B55" s="1"/>
      <c r="C55" s="160"/>
      <c r="D55" s="327" t="s">
        <v>86</v>
      </c>
      <c r="E55" s="328"/>
      <c r="F55" s="329"/>
      <c r="G55" s="149"/>
      <c r="H55" s="149"/>
      <c r="I55" s="149"/>
      <c r="J55" s="149"/>
      <c r="K55" s="149"/>
    </row>
    <row r="56" spans="1:11" ht="15.6" thickTop="1" thickBot="1" x14ac:dyDescent="0.35">
      <c r="A56" s="204" t="s">
        <v>141</v>
      </c>
      <c r="B56" s="1"/>
      <c r="C56" s="160"/>
      <c r="D56" s="315"/>
      <c r="E56" s="316"/>
      <c r="F56" s="317"/>
      <c r="G56" s="149"/>
      <c r="H56" s="149"/>
      <c r="I56" s="149"/>
      <c r="J56" s="149"/>
      <c r="K56" s="149"/>
    </row>
    <row r="57" spans="1:11" ht="15.6" thickTop="1" thickBot="1" x14ac:dyDescent="0.35">
      <c r="A57" s="228" t="s">
        <v>142</v>
      </c>
      <c r="B57" s="1"/>
      <c r="C57" s="175"/>
      <c r="D57" s="318"/>
      <c r="E57" s="319"/>
      <c r="F57" s="320"/>
      <c r="G57" s="149"/>
      <c r="H57" s="149"/>
      <c r="I57" s="149"/>
      <c r="J57" s="149"/>
      <c r="K57" s="149"/>
    </row>
    <row r="58" spans="1:11" ht="15.6" thickTop="1" thickBot="1" x14ac:dyDescent="0.35">
      <c r="A58" s="228" t="s">
        <v>142</v>
      </c>
      <c r="B58" s="1"/>
      <c r="C58" s="175"/>
      <c r="D58" s="318"/>
      <c r="E58" s="319"/>
      <c r="F58" s="320"/>
      <c r="G58" s="149"/>
      <c r="H58" s="149"/>
      <c r="I58" s="149"/>
      <c r="J58" s="149"/>
      <c r="K58" s="149"/>
    </row>
    <row r="59" spans="1:11" ht="15.6" thickTop="1" thickBot="1" x14ac:dyDescent="0.35">
      <c r="A59" s="176" t="s">
        <v>143</v>
      </c>
      <c r="B59" s="159">
        <f>SUM(B51:B58)</f>
        <v>0</v>
      </c>
      <c r="C59" s="160"/>
      <c r="D59" s="318"/>
      <c r="E59" s="319"/>
      <c r="F59" s="320"/>
      <c r="G59" s="149"/>
      <c r="H59" s="149"/>
      <c r="I59" s="149"/>
      <c r="J59" s="149"/>
      <c r="K59" s="149"/>
    </row>
    <row r="60" spans="1:11" ht="35.1" customHeight="1" thickTop="1" thickBot="1" x14ac:dyDescent="0.35">
      <c r="A60" s="179"/>
      <c r="B60" s="179"/>
      <c r="C60" s="180"/>
      <c r="D60" s="321"/>
      <c r="E60" s="322"/>
      <c r="F60" s="323"/>
      <c r="G60" s="149"/>
      <c r="H60" s="149"/>
      <c r="I60" s="149"/>
      <c r="J60" s="149"/>
      <c r="K60" s="149"/>
    </row>
    <row r="61" spans="1:11" ht="16.8" thickTop="1" thickBot="1" x14ac:dyDescent="0.35">
      <c r="A61" s="201" t="s">
        <v>144</v>
      </c>
      <c r="B61" s="202"/>
      <c r="C61" s="213"/>
      <c r="D61" s="155"/>
      <c r="E61" s="155"/>
      <c r="F61" s="155"/>
      <c r="G61" s="149"/>
      <c r="H61" s="149"/>
      <c r="I61" s="149"/>
      <c r="J61" s="149"/>
      <c r="K61" s="149"/>
    </row>
    <row r="62" spans="1:11" ht="30" customHeight="1" thickTop="1" thickBot="1" x14ac:dyDescent="0.35">
      <c r="A62" s="313" t="s">
        <v>145</v>
      </c>
      <c r="B62" s="314"/>
      <c r="C62" s="213"/>
      <c r="D62" s="155"/>
      <c r="E62" s="155"/>
      <c r="F62" s="155"/>
      <c r="G62" s="149"/>
      <c r="H62" s="149"/>
      <c r="I62" s="149"/>
      <c r="J62" s="149"/>
      <c r="K62" s="149"/>
    </row>
    <row r="63" spans="1:11" ht="15" thickTop="1" x14ac:dyDescent="0.3">
      <c r="A63" s="219" t="s">
        <v>146</v>
      </c>
      <c r="B63" s="307"/>
      <c r="C63" s="160"/>
      <c r="D63" s="155"/>
      <c r="E63" s="155"/>
      <c r="F63" s="155"/>
      <c r="G63" s="149"/>
      <c r="H63" s="149"/>
      <c r="I63" s="149"/>
      <c r="J63" s="149"/>
      <c r="K63" s="149"/>
    </row>
    <row r="64" spans="1:11" ht="29.4" customHeight="1" thickBot="1" x14ac:dyDescent="0.35">
      <c r="A64" s="220" t="s">
        <v>265</v>
      </c>
      <c r="B64" s="308"/>
      <c r="C64" s="160"/>
      <c r="D64" s="155"/>
      <c r="E64" s="155"/>
      <c r="F64" s="155"/>
      <c r="G64" s="149"/>
      <c r="H64" s="149"/>
      <c r="I64" s="149"/>
      <c r="J64" s="149"/>
      <c r="K64" s="149"/>
    </row>
    <row r="65" spans="1:11" ht="15.6" thickTop="1" thickBot="1" x14ac:dyDescent="0.35">
      <c r="A65" s="228" t="s">
        <v>147</v>
      </c>
      <c r="B65" s="1"/>
      <c r="C65" s="175"/>
      <c r="D65" s="155"/>
      <c r="E65" s="155"/>
      <c r="F65" s="155"/>
      <c r="G65" s="149"/>
      <c r="H65" s="149"/>
      <c r="I65" s="149"/>
      <c r="J65" s="149"/>
      <c r="K65" s="149"/>
    </row>
    <row r="66" spans="1:11" ht="15.6" thickTop="1" thickBot="1" x14ac:dyDescent="0.35">
      <c r="A66" s="228" t="s">
        <v>147</v>
      </c>
      <c r="B66" s="1"/>
      <c r="C66" s="175"/>
      <c r="D66" s="155"/>
      <c r="E66" s="155"/>
      <c r="F66" s="155"/>
      <c r="G66" s="149"/>
      <c r="H66" s="149"/>
      <c r="I66" s="149"/>
      <c r="J66" s="149"/>
      <c r="K66" s="149"/>
    </row>
    <row r="67" spans="1:11" ht="15.6" thickTop="1" thickBot="1" x14ac:dyDescent="0.35">
      <c r="A67" s="176" t="s">
        <v>148</v>
      </c>
      <c r="B67" s="159">
        <f>B63+B65+B66</f>
        <v>0</v>
      </c>
      <c r="C67" s="160"/>
      <c r="D67" s="155"/>
      <c r="E67" s="155"/>
      <c r="F67" s="155"/>
      <c r="G67" s="149"/>
      <c r="H67" s="149"/>
      <c r="I67" s="149"/>
      <c r="J67" s="149"/>
      <c r="K67" s="149"/>
    </row>
    <row r="68" spans="1:11" ht="20.399999999999999" customHeight="1" thickTop="1" thickBot="1" x14ac:dyDescent="0.35">
      <c r="A68" s="179"/>
      <c r="B68" s="221"/>
      <c r="C68" s="160"/>
      <c r="D68" s="155"/>
      <c r="E68" s="155"/>
      <c r="F68" s="155"/>
      <c r="G68" s="149"/>
      <c r="H68" s="149"/>
      <c r="I68" s="149"/>
      <c r="J68" s="149"/>
      <c r="K68" s="149"/>
    </row>
    <row r="69" spans="1:11" ht="16.2" thickTop="1" thickBot="1" x14ac:dyDescent="0.35">
      <c r="A69" s="222" t="s">
        <v>149</v>
      </c>
      <c r="B69" s="210">
        <f>(B15+B25+B48+B59+B67)</f>
        <v>0</v>
      </c>
      <c r="C69" s="160"/>
      <c r="D69" s="155"/>
      <c r="E69" s="155"/>
      <c r="F69" s="155"/>
      <c r="G69" s="149"/>
      <c r="H69" s="149"/>
      <c r="I69" s="149"/>
      <c r="J69" s="149"/>
      <c r="K69" s="149"/>
    </row>
    <row r="70" spans="1:11" ht="15" thickTop="1" x14ac:dyDescent="0.3">
      <c r="A70"/>
      <c r="B70"/>
      <c r="C70"/>
      <c r="D70"/>
      <c r="E70"/>
      <c r="F70"/>
      <c r="G70"/>
      <c r="H70"/>
      <c r="I70"/>
      <c r="J70"/>
      <c r="K70"/>
    </row>
  </sheetData>
  <sheetProtection algorithmName="SHA-512" hashValue="l4swEvZaPgwzgloPbFPVAxQpZwJDB1VR0C6rkdkPfxsDR8CNwN6CikMSMDDhNSqptauAy2xVSHZDtbFGU5WNFQ==" saltValue="Ra/rIoketQ4zTXAijOaSuQ==" spinCount="100000" sheet="1" objects="1" scenarios="1"/>
  <mergeCells count="13">
    <mergeCell ref="B63:B64"/>
    <mergeCell ref="A1:G1"/>
    <mergeCell ref="A2:G2"/>
    <mergeCell ref="A18:B18"/>
    <mergeCell ref="A29:B29"/>
    <mergeCell ref="A62:B62"/>
    <mergeCell ref="D56:F60"/>
    <mergeCell ref="B6:B7"/>
    <mergeCell ref="B8:B9"/>
    <mergeCell ref="D10:G10"/>
    <mergeCell ref="D11:G14"/>
    <mergeCell ref="D25:G25"/>
    <mergeCell ref="D55:F55"/>
  </mergeCells>
  <dataValidations count="3">
    <dataValidation type="list" allowBlank="1" showInputMessage="1" showErrorMessage="1" sqref="D50:F50" xr:uid="{00000000-0002-0000-0100-000000000000}">
      <formula1>"YES,NO"</formula1>
    </dataValidation>
    <dataValidation type="list" allowBlank="1" showInputMessage="1" showErrorMessage="1" prompt="Use drop down memu to indicate HOURLY or SALARIED_x000a_" sqref="G15" xr:uid="{00000000-0002-0000-0100-000001000000}">
      <formula1>"HOURLY,SALARIED"</formula1>
    </dataValidation>
    <dataValidation type="decimal" operator="greaterThanOrEqual" allowBlank="1" showInputMessage="1" showErrorMessage="1" errorTitle="Annual Operating Expenses" error="Enter a value greater than or equal to $0." sqref="B5:B14 B19:B24 B30:B47 B51:B58 B63:B66" xr:uid="{00000000-0002-0000-0100-000002000000}">
      <formula1>0</formula1>
    </dataValidation>
  </dataValidations>
  <pageMargins left="0.7" right="0.7" top="0.75" bottom="0.75" header="0.3" footer="0.3"/>
  <pageSetup scale="75" fitToHeight="0" orientation="portrait" r:id="rId1"/>
  <rowBreaks count="1" manualBreakCount="1">
    <brk id="2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45720</xdr:colOff>
                    <xdr:row>18</xdr:row>
                    <xdr:rowOff>7620</xdr:rowOff>
                  </from>
                  <to>
                    <xdr:col>3</xdr:col>
                    <xdr:colOff>609600</xdr:colOff>
                    <xdr:row>18</xdr:row>
                    <xdr:rowOff>182880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45720</xdr:colOff>
                    <xdr:row>19</xdr:row>
                    <xdr:rowOff>7620</xdr:rowOff>
                  </from>
                  <to>
                    <xdr:col>3</xdr:col>
                    <xdr:colOff>609600</xdr:colOff>
                    <xdr:row>19</xdr:row>
                    <xdr:rowOff>182880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45720</xdr:colOff>
                    <xdr:row>20</xdr:row>
                    <xdr:rowOff>7620</xdr:rowOff>
                  </from>
                  <to>
                    <xdr:col>3</xdr:col>
                    <xdr:colOff>609600</xdr:colOff>
                    <xdr:row>20</xdr:row>
                    <xdr:rowOff>213360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45720</xdr:colOff>
                    <xdr:row>21</xdr:row>
                    <xdr:rowOff>7620</xdr:rowOff>
                  </from>
                  <to>
                    <xdr:col>3</xdr:col>
                    <xdr:colOff>609600</xdr:colOff>
                    <xdr:row>21</xdr:row>
                    <xdr:rowOff>213360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45720</xdr:colOff>
                    <xdr:row>22</xdr:row>
                    <xdr:rowOff>7620</xdr:rowOff>
                  </from>
                  <to>
                    <xdr:col>3</xdr:col>
                    <xdr:colOff>609600</xdr:colOff>
                    <xdr:row>22</xdr:row>
                    <xdr:rowOff>198120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45720</xdr:colOff>
                    <xdr:row>23</xdr:row>
                    <xdr:rowOff>7620</xdr:rowOff>
                  </from>
                  <to>
                    <xdr:col>3</xdr:col>
                    <xdr:colOff>609600</xdr:colOff>
                    <xdr:row>23</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45720</xdr:colOff>
                    <xdr:row>18</xdr:row>
                    <xdr:rowOff>7620</xdr:rowOff>
                  </from>
                  <to>
                    <xdr:col>5</xdr:col>
                    <xdr:colOff>609600</xdr:colOff>
                    <xdr:row>18</xdr:row>
                    <xdr:rowOff>182880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45720</xdr:colOff>
                    <xdr:row>19</xdr:row>
                    <xdr:rowOff>7620</xdr:rowOff>
                  </from>
                  <to>
                    <xdr:col>5</xdr:col>
                    <xdr:colOff>609600</xdr:colOff>
                    <xdr:row>19</xdr:row>
                    <xdr:rowOff>182880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45720</xdr:colOff>
                    <xdr:row>20</xdr:row>
                    <xdr:rowOff>7620</xdr:rowOff>
                  </from>
                  <to>
                    <xdr:col>5</xdr:col>
                    <xdr:colOff>609600</xdr:colOff>
                    <xdr:row>20</xdr:row>
                    <xdr:rowOff>213360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45720</xdr:colOff>
                    <xdr:row>21</xdr:row>
                    <xdr:rowOff>7620</xdr:rowOff>
                  </from>
                  <to>
                    <xdr:col>5</xdr:col>
                    <xdr:colOff>609600</xdr:colOff>
                    <xdr:row>21</xdr:row>
                    <xdr:rowOff>213360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45720</xdr:colOff>
                    <xdr:row>22</xdr:row>
                    <xdr:rowOff>7620</xdr:rowOff>
                  </from>
                  <to>
                    <xdr:col>5</xdr:col>
                    <xdr:colOff>609600</xdr:colOff>
                    <xdr:row>22</xdr:row>
                    <xdr:rowOff>198120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45720</xdr:colOff>
                    <xdr:row>23</xdr:row>
                    <xdr:rowOff>7620</xdr:rowOff>
                  </from>
                  <to>
                    <xdr:col>5</xdr:col>
                    <xdr:colOff>609600</xdr:colOff>
                    <xdr:row>23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 ANNUAL OPERATING SURVEY</vt:lpstr>
      <vt:lpstr>OPERATING EXPENSES WORKSHEET</vt:lpstr>
      <vt:lpstr>'2025 ANNUAL OPERATING SURVEY'!Print_Area</vt:lpstr>
      <vt:lpstr>'OPERATING EXPENSES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2014-01-08T18:21:45Z</dcterms:created>
  <dcterms:modified xsi:type="dcterms:W3CDTF">2025-12-29T17:28:55Z</dcterms:modified>
</cp:coreProperties>
</file>